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601"/>
  </bookViews>
  <sheets>
    <sheet name="お願い" sheetId="5" r:id="rId1"/>
    <sheet name="確定保険・一般拠出金算定基礎賃金集計表" sheetId="2" r:id="rId2"/>
    <sheet name="記入例" sheetId="7" r:id="rId3"/>
    <sheet name="記入例１" sheetId="6" state="hidden" r:id="rId4"/>
  </sheets>
  <definedNames>
    <definedName name="_xlnm.Print_Area" localSheetId="1">確定保険・一般拠出金算定基礎賃金集計表!$A$1:$BZ$66</definedName>
    <definedName name="_xlnm.Print_Area" localSheetId="3">記入例１!$A$1:$BZ$66</definedName>
  </definedNames>
  <calcPr calcId="162913"/>
</workbook>
</file>

<file path=xl/calcChain.xml><?xml version="1.0" encoding="utf-8"?>
<calcChain xmlns="http://schemas.openxmlformats.org/spreadsheetml/2006/main">
  <c r="BA53" i="6" l="1"/>
  <c r="BJ53" i="6" s="1"/>
  <c r="BJ56" i="6" s="1"/>
  <c r="AR53" i="6"/>
  <c r="Y53" i="6"/>
  <c r="P53" i="6"/>
  <c r="G53" i="6"/>
  <c r="AH51" i="6"/>
  <c r="AF51" i="6"/>
  <c r="BJ49" i="6"/>
  <c r="AH49" i="6"/>
  <c r="BJ47" i="6"/>
  <c r="AH47" i="6"/>
  <c r="BJ45" i="6"/>
  <c r="BH45" i="6"/>
  <c r="AH45" i="6"/>
  <c r="AF45" i="6"/>
  <c r="BJ43" i="6"/>
  <c r="BH43" i="6"/>
  <c r="AH43" i="6"/>
  <c r="AF43" i="6"/>
  <c r="BJ41" i="6"/>
  <c r="BH41" i="6"/>
  <c r="AH41" i="6"/>
  <c r="AF41" i="6"/>
  <c r="BJ39" i="6"/>
  <c r="BH39" i="6"/>
  <c r="AH39" i="6"/>
  <c r="AF39" i="6"/>
  <c r="BJ37" i="6"/>
  <c r="BH37" i="6"/>
  <c r="AH37" i="6"/>
  <c r="AF37" i="6"/>
  <c r="BJ35" i="6"/>
  <c r="BH35" i="6"/>
  <c r="AH35" i="6"/>
  <c r="AF35" i="6"/>
  <c r="BA34" i="6"/>
  <c r="AR34" i="6"/>
  <c r="BJ34" i="6" s="1"/>
  <c r="BC56" i="6" s="1"/>
  <c r="Y34" i="6"/>
  <c r="P34" i="6"/>
  <c r="G34" i="6"/>
  <c r="AP32" i="6"/>
  <c r="AH32" i="6"/>
  <c r="BJ30" i="6"/>
  <c r="AH30" i="6"/>
  <c r="BJ28" i="6"/>
  <c r="AH28" i="6"/>
  <c r="AF28" i="6"/>
  <c r="BJ26" i="6"/>
  <c r="BH26" i="6"/>
  <c r="AH26" i="6"/>
  <c r="AF26" i="6"/>
  <c r="BJ24" i="6"/>
  <c r="BH24" i="6"/>
  <c r="AH24" i="6"/>
  <c r="AF24" i="6"/>
  <c r="BJ22" i="6"/>
  <c r="BH22" i="6"/>
  <c r="AH22" i="6"/>
  <c r="AF22" i="6"/>
  <c r="BJ20" i="6"/>
  <c r="BH20" i="6"/>
  <c r="AH20" i="6"/>
  <c r="AF20" i="6"/>
  <c r="BJ18" i="6"/>
  <c r="BH18" i="6"/>
  <c r="AH18" i="6"/>
  <c r="AF18" i="6"/>
  <c r="BJ16" i="6"/>
  <c r="BH16" i="6"/>
  <c r="AH16" i="6"/>
  <c r="AF16" i="6"/>
  <c r="BH54" i="6" l="1"/>
  <c r="BJ54" i="6"/>
  <c r="AH53" i="6"/>
  <c r="AH56" i="6" s="1"/>
  <c r="AH34" i="6"/>
  <c r="AA56" i="6" s="1"/>
  <c r="AF54" i="6"/>
  <c r="AH54" i="6" l="1"/>
  <c r="AF51" i="2" l="1"/>
  <c r="AH51" i="2" l="1"/>
  <c r="AH39" i="2" l="1"/>
  <c r="Y53" i="2"/>
  <c r="P53" i="2"/>
  <c r="G53" i="2"/>
  <c r="Y34" i="2"/>
  <c r="P34" i="2"/>
  <c r="G34" i="2"/>
  <c r="AF28" i="2"/>
  <c r="AP32" i="2"/>
  <c r="AH32" i="2"/>
  <c r="AH34" i="2" l="1"/>
  <c r="AF43" i="2" l="1"/>
  <c r="BH24" i="2"/>
  <c r="BH26" i="2"/>
  <c r="AH30" i="2"/>
  <c r="AH28" i="2"/>
  <c r="AH26" i="2"/>
  <c r="AH24" i="2"/>
  <c r="AH22" i="2"/>
  <c r="AH20" i="2"/>
  <c r="AH18" i="2"/>
  <c r="AH16" i="2"/>
  <c r="BA34" i="2"/>
  <c r="AR34" i="2"/>
  <c r="AH41" i="2"/>
  <c r="AR53" i="2"/>
  <c r="BJ34" i="2" l="1"/>
  <c r="BA53" i="2"/>
  <c r="BJ49" i="2"/>
  <c r="AH49" i="2"/>
  <c r="BJ47" i="2"/>
  <c r="AH47" i="2"/>
  <c r="BJ45" i="2"/>
  <c r="BH45" i="2"/>
  <c r="AH45" i="2"/>
  <c r="AF45" i="2"/>
  <c r="BJ43" i="2"/>
  <c r="BH43" i="2"/>
  <c r="AH43" i="2"/>
  <c r="BJ41" i="2"/>
  <c r="BH41" i="2"/>
  <c r="AF41" i="2"/>
  <c r="BJ39" i="2"/>
  <c r="BH39" i="2"/>
  <c r="AF39" i="2"/>
  <c r="BJ37" i="2"/>
  <c r="BH37" i="2"/>
  <c r="AH37" i="2"/>
  <c r="AF37" i="2"/>
  <c r="BJ35" i="2"/>
  <c r="BH35" i="2"/>
  <c r="AH35" i="2"/>
  <c r="AF35" i="2"/>
  <c r="BJ30" i="2"/>
  <c r="BJ28" i="2"/>
  <c r="BJ26" i="2"/>
  <c r="AF26" i="2"/>
  <c r="BJ24" i="2"/>
  <c r="AF24" i="2"/>
  <c r="BJ22" i="2"/>
  <c r="BH22" i="2"/>
  <c r="AF22" i="2"/>
  <c r="BJ20" i="2"/>
  <c r="BH20" i="2"/>
  <c r="AF20" i="2"/>
  <c r="BJ18" i="2"/>
  <c r="BH18" i="2"/>
  <c r="AF18" i="2"/>
  <c r="BJ16" i="2"/>
  <c r="BH16" i="2"/>
  <c r="AF16" i="2"/>
  <c r="AF54" i="2" l="1"/>
  <c r="BH54" i="2"/>
  <c r="BC56" i="2"/>
  <c r="AA56" i="2"/>
  <c r="AH53" i="2"/>
  <c r="AH54" i="2" s="1"/>
  <c r="BJ53" i="2"/>
  <c r="BJ56" i="2" s="1"/>
  <c r="AH56" i="2" l="1"/>
  <c r="BJ54" i="2"/>
</calcChain>
</file>

<file path=xl/comments1.xml><?xml version="1.0" encoding="utf-8"?>
<comments xmlns="http://schemas.openxmlformats.org/spreadsheetml/2006/main">
  <authors>
    <author>作成者</author>
  </authors>
  <commentList>
    <comment ref="AS65" authorId="0" shapeId="0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S65" authorId="0" shapeId="0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</commentList>
</comments>
</file>

<file path=xl/sharedStrings.xml><?xml version="1.0" encoding="utf-8"?>
<sst xmlns="http://schemas.openxmlformats.org/spreadsheetml/2006/main" count="270" uniqueCount="116">
  <si>
    <t>雇　用　保　険　対　象　被　保　険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ヒ</t>
    </rPh>
    <rPh sb="14" eb="15">
      <t>ホ</t>
    </rPh>
    <rPh sb="16" eb="17">
      <t>ケン</t>
    </rPh>
    <rPh sb="18" eb="19">
      <t>シャ</t>
    </rPh>
    <rPh sb="20" eb="21">
      <t>スウ</t>
    </rPh>
    <rPh sb="22" eb="23">
      <t>オヨ</t>
    </rPh>
    <rPh sb="26" eb="27">
      <t>チン</t>
    </rPh>
    <rPh sb="28" eb="29">
      <t>キン</t>
    </rPh>
    <phoneticPr fontId="1"/>
  </si>
  <si>
    <t>千円</t>
    <rPh sb="0" eb="2">
      <t>センエン</t>
    </rPh>
    <phoneticPr fontId="1"/>
  </si>
  <si>
    <t>7月</t>
  </si>
  <si>
    <t>8月</t>
  </si>
  <si>
    <t>9月</t>
  </si>
  <si>
    <t>11月</t>
  </si>
  <si>
    <t>12月</t>
  </si>
  <si>
    <t>2月</t>
    <rPh sb="1" eb="2">
      <t>ガツ</t>
    </rPh>
    <phoneticPr fontId="1"/>
  </si>
  <si>
    <t>3月</t>
  </si>
  <si>
    <t>6月</t>
    <phoneticPr fontId="1"/>
  </si>
  <si>
    <t>枝番号</t>
    <rPh sb="0" eb="1">
      <t>エダ</t>
    </rPh>
    <rPh sb="1" eb="3">
      <t>バンゴウ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</si>
  <si>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</si>
  <si>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</si>
  <si>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</si>
  <si>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1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</si>
  <si>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1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</si>
  <si>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1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</si>
  <si>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1"/>
  </si>
  <si>
    <t>　⑦　　 合　　　　計
　　　　　 (⑤＋⑥）　　</t>
    <phoneticPr fontId="1"/>
  </si>
  <si>
    <t>　④ 合　　　　　計
(①＋②＋③）　　</t>
    <phoneticPr fontId="1"/>
  </si>
  <si>
    <t>所掌</t>
    <rPh sb="0" eb="2">
      <t>ショショウ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</si>
  <si>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</si>
  <si>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</si>
  <si>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-</t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</si>
  <si>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</si>
  <si>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</si>
  <si>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</si>
  <si>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</si>
  <si>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</si>
  <si>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</si>
  <si>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</si>
  <si>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1.該当する</t>
    <rPh sb="2" eb="4">
      <t>ガイトウ</t>
    </rPh>
    <phoneticPr fontId="1"/>
  </si>
  <si>
    <t>2.該当しない</t>
    <rPh sb="2" eb="4">
      <t>ガイトウ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</si>
  <si>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</si>
  <si>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</si>
  <si>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</si>
  <si>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</si>
  <si>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</si>
  <si>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適用月数</t>
    <rPh sb="0" eb="2">
      <t>テキヨウ</t>
    </rPh>
    <rPh sb="2" eb="4">
      <t>ツキスウ</t>
    </rPh>
    <phoneticPr fontId="1"/>
  </si>
  <si>
    <t>No</t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</si>
  <si>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</si>
  <si>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</si>
  <si>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</si>
  <si>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事業主氏名（記入又は押印）</t>
    <rPh sb="0" eb="3">
      <t>ジギョウヌシ</t>
    </rPh>
    <rPh sb="3" eb="5">
      <t>シメイ</t>
    </rPh>
    <rPh sb="6" eb="8">
      <t>キニュウ</t>
    </rPh>
    <rPh sb="8" eb="9">
      <t>マタ</t>
    </rPh>
    <rPh sb="10" eb="12">
      <t>オウイン</t>
    </rPh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</si>
  <si>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</si>
  <si>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</si>
  <si>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</si>
  <si>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</si>
  <si>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〒</t>
    <phoneticPr fontId="1"/>
  </si>
  <si>
    <t>報告
年月日</t>
    <rPh sb="0" eb="2">
      <t>ホウコク</t>
    </rPh>
    <rPh sb="3" eb="6">
      <t>ネンガッピ</t>
    </rPh>
    <phoneticPr fontId="1"/>
  </si>
  <si>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</si>
  <si>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5月</t>
    <rPh sb="1" eb="2">
      <t>ガツ</t>
    </rPh>
    <phoneticPr fontId="1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</si>
  <si>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1"/>
  </si>
  <si>
    <t>令和4年 4月</t>
    <rPh sb="0" eb="2">
      <t>レイワ</t>
    </rPh>
    <rPh sb="3" eb="4">
      <t>ネン</t>
    </rPh>
    <rPh sb="6" eb="7">
      <t>ガツ</t>
    </rPh>
    <phoneticPr fontId="1"/>
  </si>
  <si>
    <t>令和 5年 1月</t>
    <rPh sb="0" eb="1">
      <t>レイ</t>
    </rPh>
    <rPh sb="1" eb="2">
      <t>ワ</t>
    </rPh>
    <rPh sb="4" eb="5">
      <t>ネン</t>
    </rPh>
    <phoneticPr fontId="1"/>
  </si>
  <si>
    <t>00円</t>
    <phoneticPr fontId="1"/>
  </si>
  <si>
    <t>00円</t>
    <rPh sb="2" eb="3">
      <t>エン</t>
    </rPh>
    <phoneticPr fontId="1"/>
  </si>
  <si>
    <t>後期　合計</t>
    <rPh sb="0" eb="2">
      <t>コウキ</t>
    </rPh>
    <rPh sb="3" eb="5">
      <t>ゴウケイ</t>
    </rPh>
    <phoneticPr fontId="1"/>
  </si>
  <si>
    <t>前期　合計</t>
    <rPh sb="0" eb="2">
      <t>ゼンキ</t>
    </rPh>
    <rPh sb="3" eb="5">
      <t>ゴウケイ</t>
    </rPh>
    <phoneticPr fontId="1"/>
  </si>
  <si>
    <t>令和４年10月</t>
    <rPh sb="0" eb="2">
      <t>レイワ</t>
    </rPh>
    <rPh sb="3" eb="4">
      <t>ネン</t>
    </rPh>
    <phoneticPr fontId="1"/>
  </si>
  <si>
    <t>業種番号</t>
    <rPh sb="0" eb="2">
      <t>ギョウシュ</t>
    </rPh>
    <rPh sb="2" eb="4">
      <t>バンゴウ</t>
    </rPh>
    <phoneticPr fontId="1"/>
  </si>
  <si>
    <t>申告済概算保険料</t>
    <rPh sb="0" eb="3">
      <t>シンコクズ</t>
    </rPh>
    <rPh sb="3" eb="5">
      <t>ガイサン</t>
    </rPh>
    <rPh sb="5" eb="8">
      <t>ホケンリョウ</t>
    </rPh>
    <phoneticPr fontId="1"/>
  </si>
  <si>
    <t>円</t>
    <rPh sb="0" eb="1">
      <t>エン</t>
    </rPh>
    <phoneticPr fontId="1"/>
  </si>
  <si>
    <t>事業場TEL</t>
    <rPh sb="0" eb="3">
      <t>ジギョウジョウ</t>
    </rPh>
    <phoneticPr fontId="1"/>
  </si>
  <si>
    <t>事務組合名　：　大阪府労働保険協会</t>
    <rPh sb="0" eb="2">
      <t>ジム</t>
    </rPh>
    <rPh sb="2" eb="4">
      <t>クミアイ</t>
    </rPh>
    <rPh sb="4" eb="5">
      <t>メイ</t>
    </rPh>
    <rPh sb="8" eb="17">
      <t>オオサカフロウドウホケンキョウカイ</t>
    </rPh>
    <phoneticPr fontId="1"/>
  </si>
  <si>
    <t>出向者（4-9月）</t>
    <rPh sb="0" eb="3">
      <t>シュッコウシャ</t>
    </rPh>
    <rPh sb="7" eb="8">
      <t>ガツ</t>
    </rPh>
    <phoneticPr fontId="1"/>
  </si>
  <si>
    <t>出向者(10-3月)</t>
    <rPh sb="0" eb="3">
      <t>シュッコウシャ</t>
    </rPh>
    <rPh sb="8" eb="9">
      <t>ガツ</t>
    </rPh>
    <phoneticPr fontId="1"/>
  </si>
  <si>
    <t>賞与  年   月</t>
    <rPh sb="0" eb="2">
      <t>ショウヨ</t>
    </rPh>
    <rPh sb="4" eb="5">
      <t>ネン</t>
    </rPh>
    <rPh sb="8" eb="9">
      <t>ガツ</t>
    </rPh>
    <phoneticPr fontId="1"/>
  </si>
  <si>
    <t>賞与   年 　月</t>
    <rPh sb="0" eb="2">
      <t>ショウヨ</t>
    </rPh>
    <rPh sb="5" eb="6">
      <t>ネン</t>
    </rPh>
    <rPh sb="8" eb="9">
      <t>ガツ</t>
    </rPh>
    <phoneticPr fontId="1"/>
  </si>
  <si>
    <t>01</t>
  </si>
  <si>
    <t>常用労働者のほか、アルバイト・パートで雇用保険の資格ある人を含めます。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8" eb="29">
      <t>ヒト</t>
    </rPh>
    <rPh sb="30" eb="31">
      <t>フク</t>
    </rPh>
    <phoneticPr fontId="1"/>
  </si>
  <si>
    <t>役員で労災保険の適用のある人</t>
    <rPh sb="0" eb="2">
      <t>ヤクイン</t>
    </rPh>
    <rPh sb="3" eb="5">
      <t>ロウサイ</t>
    </rPh>
    <rPh sb="5" eb="7">
      <t>ホケン</t>
    </rPh>
    <rPh sb="8" eb="10">
      <t>テキヨウ</t>
    </rPh>
    <rPh sb="13" eb="14">
      <t>ヒト</t>
    </rPh>
    <phoneticPr fontId="1"/>
  </si>
  <si>
    <t xml:space="preserve"> アルバイト、パートで 雇用保険の資格のない人</t>
    <rPh sb="12" eb="14">
      <t>コヨウ</t>
    </rPh>
    <rPh sb="14" eb="15">
      <t>ホ</t>
    </rPh>
    <rPh sb="15" eb="16">
      <t>ケン</t>
    </rPh>
    <rPh sb="17" eb="19">
      <t>シカク</t>
    </rPh>
    <rPh sb="22" eb="23">
      <t>ヒト</t>
    </rPh>
    <phoneticPr fontId="1"/>
  </si>
  <si>
    <t>⑤　被保険者</t>
    <rPh sb="2" eb="6">
      <t>ヒホケンシャ</t>
    </rPh>
    <phoneticPr fontId="1"/>
  </si>
  <si>
    <t>⑥　役員で被保険者</t>
    <rPh sb="2" eb="4">
      <t>ヤクイン</t>
    </rPh>
    <rPh sb="5" eb="9">
      <t>ヒホケンシャ</t>
    </rPh>
    <phoneticPr fontId="1"/>
  </si>
  <si>
    <t>役員で雇用保険の資格のある人</t>
    <rPh sb="0" eb="2">
      <t>ヤクイン</t>
    </rPh>
    <rPh sb="3" eb="5">
      <t>コヨウ</t>
    </rPh>
    <rPh sb="5" eb="7">
      <t>ホケン</t>
    </rPh>
    <rPh sb="8" eb="10">
      <t>シカク</t>
    </rPh>
    <rPh sb="13" eb="14">
      <t>ヒト</t>
    </rPh>
    <phoneticPr fontId="1"/>
  </si>
  <si>
    <t>常用労働者、アルバイト、パートで雇用保険の資格のある人</t>
    <rPh sb="0" eb="2">
      <t>ジョウヨウ</t>
    </rPh>
    <rPh sb="2" eb="5">
      <t>ロウドウシャ</t>
    </rPh>
    <rPh sb="16" eb="18">
      <t>コヨウ</t>
    </rPh>
    <rPh sb="18" eb="20">
      <t>ホケン</t>
    </rPh>
    <rPh sb="21" eb="23">
      <t>シカク</t>
    </rPh>
    <rPh sb="26" eb="27">
      <t>ヒト</t>
    </rPh>
    <phoneticPr fontId="1"/>
  </si>
  <si>
    <t>250</t>
  </si>
  <si>
    <t>000</t>
  </si>
  <si>
    <t>70</t>
  </si>
  <si>
    <t>220</t>
  </si>
  <si>
    <t>200</t>
  </si>
  <si>
    <t>賞与4年6  月</t>
    <rPh sb="0" eb="2">
      <t>ショウヨ</t>
    </rPh>
    <rPh sb="3" eb="4">
      <t>ネン</t>
    </rPh>
    <rPh sb="7" eb="8">
      <t>ガツ</t>
    </rPh>
    <phoneticPr fontId="1"/>
  </si>
  <si>
    <t>事業主印、作成者捺印は不要です。</t>
    <rPh sb="0" eb="3">
      <t>ジギョウヌシ</t>
    </rPh>
    <rPh sb="3" eb="4">
      <t>イン</t>
    </rPh>
    <rPh sb="5" eb="7">
      <t>サクセイ</t>
    </rPh>
    <rPh sb="7" eb="8">
      <t>シャ</t>
    </rPh>
    <rPh sb="8" eb="10">
      <t>ナツイン</t>
    </rPh>
    <rPh sb="11" eb="13">
      <t>フヨウ</t>
    </rPh>
    <phoneticPr fontId="1"/>
  </si>
  <si>
    <t>報告の際は、郵送またはメール添付でお送りください。</t>
    <rPh sb="0" eb="2">
      <t>ホウコク</t>
    </rPh>
    <rPh sb="3" eb="4">
      <t>サイ</t>
    </rPh>
    <rPh sb="6" eb="8">
      <t>ユウソウ</t>
    </rPh>
    <rPh sb="14" eb="16">
      <t>テンプ</t>
    </rPh>
    <rPh sb="18" eb="19">
      <t>オク</t>
    </rPh>
    <phoneticPr fontId="1"/>
  </si>
  <si>
    <t>大阪府労働保険協会</t>
    <rPh sb="0" eb="3">
      <t>オオサカフ</t>
    </rPh>
    <rPh sb="3" eb="5">
      <t>ロウドウ</t>
    </rPh>
    <rPh sb="5" eb="7">
      <t>ホケン</t>
    </rPh>
    <rPh sb="7" eb="9">
      <t>キョウカイ</t>
    </rPh>
    <phoneticPr fontId="1"/>
  </si>
  <si>
    <t>社労士法人オフィス人事労務</t>
    <rPh sb="0" eb="3">
      <t>シャロウシ</t>
    </rPh>
    <rPh sb="3" eb="5">
      <t>ホウジン</t>
    </rPh>
    <rPh sb="9" eb="11">
      <t>ジンジ</t>
    </rPh>
    <rPh sb="11" eb="13">
      <t>ロウム</t>
    </rPh>
    <phoneticPr fontId="1"/>
  </si>
  <si>
    <t>　℡　０６－６９４９－４１１１</t>
    <phoneticPr fontId="1"/>
  </si>
  <si>
    <t>メール　office@jroumu.com</t>
    <phoneticPr fontId="1"/>
  </si>
  <si>
    <t>今年度のみ年度途中で雇用保険料率が変更されたため、前半後半に分けて</t>
    <rPh sb="0" eb="3">
      <t>コンネンド</t>
    </rPh>
    <rPh sb="5" eb="9">
      <t>ネンドトチュウ</t>
    </rPh>
    <rPh sb="10" eb="16">
      <t>コヨウホケンリョウリツ</t>
    </rPh>
    <rPh sb="17" eb="19">
      <t>ヘンコウ</t>
    </rPh>
    <rPh sb="25" eb="29">
      <t>ゼンハンコウハン</t>
    </rPh>
    <rPh sb="30" eb="31">
      <t>ワ</t>
    </rPh>
    <phoneticPr fontId="1"/>
  </si>
  <si>
    <t>入力をお願いします。</t>
    <rPh sb="0" eb="2">
      <t>ニュウリョク</t>
    </rPh>
    <rPh sb="4" eb="5">
      <t>ネガ</t>
    </rPh>
    <phoneticPr fontId="1"/>
  </si>
  <si>
    <t>出向者についても同様に分けて入力してください。</t>
    <rPh sb="0" eb="3">
      <t>シュッコウシャ</t>
    </rPh>
    <rPh sb="8" eb="10">
      <t>ドウヨウ</t>
    </rPh>
    <rPh sb="11" eb="12">
      <t>ワ</t>
    </rPh>
    <rPh sb="14" eb="16">
      <t>ニュウリョク</t>
    </rPh>
    <phoneticPr fontId="1"/>
  </si>
  <si>
    <t>なお出向者人数については年間平均を、後半の人数欄にご入力お願いします。</t>
    <rPh sb="2" eb="7">
      <t>シュッコウシャニンズウ</t>
    </rPh>
    <rPh sb="12" eb="16">
      <t>ネンカンヘイキン</t>
    </rPh>
    <rPh sb="18" eb="20">
      <t>コウハン</t>
    </rPh>
    <rPh sb="21" eb="23">
      <t>ニンズウ</t>
    </rPh>
    <rPh sb="23" eb="24">
      <t>ラン</t>
    </rPh>
    <rPh sb="26" eb="28">
      <t>ニュウリョク</t>
    </rPh>
    <rPh sb="29" eb="30">
      <t>ネガ</t>
    </rPh>
    <phoneticPr fontId="1"/>
  </si>
  <si>
    <t>540-0003</t>
    <phoneticPr fontId="1"/>
  </si>
  <si>
    <t>06-6944-1212</t>
    <phoneticPr fontId="1"/>
  </si>
  <si>
    <t>大阪市中央区森ノ宮中央1-16-2</t>
    <rPh sb="0" eb="7">
      <t>オオサカシチュウオウクモリ</t>
    </rPh>
    <rPh sb="8" eb="11">
      <t>ミヤチュウオウ</t>
    </rPh>
    <phoneticPr fontId="1"/>
  </si>
  <si>
    <t>森ノ宮商事株式会社</t>
    <rPh sb="0" eb="1">
      <t>モリ</t>
    </rPh>
    <rPh sb="3" eb="5">
      <t>ショウジ</t>
    </rPh>
    <rPh sb="5" eb="9">
      <t>カブシキガイシャ</t>
    </rPh>
    <phoneticPr fontId="1"/>
  </si>
  <si>
    <t>代表取締役　大手前　太郎</t>
    <rPh sb="0" eb="5">
      <t>ダイヒョウトリシマリヤク</t>
    </rPh>
    <rPh sb="6" eb="9">
      <t>オオテマエ</t>
    </rPh>
    <rPh sb="10" eb="12">
      <t>タロウ</t>
    </rPh>
    <phoneticPr fontId="1"/>
  </si>
  <si>
    <t>123</t>
    <phoneticPr fontId="1"/>
  </si>
  <si>
    <t>123456</t>
    <phoneticPr fontId="1"/>
  </si>
  <si>
    <t>7</t>
    <phoneticPr fontId="1"/>
  </si>
  <si>
    <t>日用雑貨の販売</t>
    <rPh sb="0" eb="4">
      <t>ニチヨウザッカ</t>
    </rPh>
    <rPh sb="5" eb="7">
      <t>ハンバイ</t>
    </rPh>
    <phoneticPr fontId="1"/>
  </si>
  <si>
    <t>2</t>
    <phoneticPr fontId="1"/>
  </si>
  <si>
    <t>賞与4年12月</t>
    <rPh sb="0" eb="2">
      <t>ショウヨ</t>
    </rPh>
    <rPh sb="3" eb="4">
      <t>ネン</t>
    </rPh>
    <rPh sb="6" eb="7">
      <t>ガツ</t>
    </rPh>
    <phoneticPr fontId="1"/>
  </si>
  <si>
    <t>賞与5年3月</t>
    <rPh sb="0" eb="2">
      <t>ショウヨ</t>
    </rPh>
    <rPh sb="3" eb="4">
      <t>ネン</t>
    </rPh>
    <rPh sb="5" eb="6">
      <t>ガツ</t>
    </rPh>
    <phoneticPr fontId="1"/>
  </si>
  <si>
    <t>大手前　太郎</t>
    <rPh sb="0" eb="3">
      <t>オオテマエ</t>
    </rPh>
    <rPh sb="4" eb="6">
      <t>タロウ</t>
    </rPh>
    <phoneticPr fontId="1"/>
  </si>
  <si>
    <t>大手前　次郎</t>
    <rPh sb="0" eb="3">
      <t>オオテマエ</t>
    </rPh>
    <rPh sb="4" eb="6">
      <t>ジロウ</t>
    </rPh>
    <phoneticPr fontId="1"/>
  </si>
  <si>
    <t>継続</t>
  </si>
  <si>
    <t>大手前　花子</t>
    <rPh sb="0" eb="3">
      <t>オオテマエ</t>
    </rPh>
    <rPh sb="4" eb="6">
      <t>ハナコ</t>
    </rPh>
    <phoneticPr fontId="1"/>
  </si>
  <si>
    <t>脱退</t>
  </si>
  <si>
    <t>森ノ宮商事株式会社
代表取締役　大手前　太郎</t>
    <rPh sb="0" eb="1">
      <t>モリ</t>
    </rPh>
    <rPh sb="2" eb="5">
      <t>ミヤショウジ</t>
    </rPh>
    <rPh sb="5" eb="9">
      <t>カブ</t>
    </rPh>
    <phoneticPr fontId="1"/>
  </si>
  <si>
    <t>郵送の場合はB４用紙でお願いします。</t>
    <rPh sb="0" eb="2">
      <t>ユウソウ</t>
    </rPh>
    <rPh sb="3" eb="5">
      <t>バアイ</t>
    </rPh>
    <rPh sb="8" eb="10">
      <t>ヨウシ</t>
    </rPh>
    <rPh sb="12" eb="13">
      <t>ネガ</t>
    </rPh>
    <phoneticPr fontId="1"/>
  </si>
  <si>
    <t>令和5年４月</t>
    <rPh sb="0" eb="2">
      <t>レイワ</t>
    </rPh>
    <rPh sb="3" eb="4">
      <t>ネン</t>
    </rPh>
    <rPh sb="5" eb="6">
      <t>ガツ</t>
    </rPh>
    <phoneticPr fontId="1"/>
  </si>
  <si>
    <t>B4用紙</t>
    <rPh sb="2" eb="4">
      <t>ヨウシ</t>
    </rPh>
    <phoneticPr fontId="1"/>
  </si>
  <si>
    <t>記入例をご覧の上、必要事項入力お願いします。</t>
    <rPh sb="0" eb="3">
      <t>キニュウレイ</t>
    </rPh>
    <rPh sb="5" eb="6">
      <t>ラン</t>
    </rPh>
    <rPh sb="7" eb="8">
      <t>ウエ</t>
    </rPh>
    <rPh sb="9" eb="13">
      <t>ヒツヨウジコウ</t>
    </rPh>
    <rPh sb="13" eb="15">
      <t>ニュウリョク</t>
    </rPh>
    <rPh sb="16" eb="17">
      <t>ネガ</t>
    </rPh>
    <phoneticPr fontId="1"/>
  </si>
  <si>
    <t>賞与   年   月</t>
    <rPh sb="0" eb="2">
      <t>ショウヨ</t>
    </rPh>
    <rPh sb="5" eb="6">
      <t>ネン</t>
    </rPh>
    <rPh sb="9" eb="1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</si>
</sst>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#,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52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177" fontId="12" fillId="0" borderId="0" xfId="0" applyNumberFormat="1" applyFont="1" applyFill="1" applyAlignment="1" applyProtection="1">
      <alignment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1" fontId="12" fillId="0" borderId="61" xfId="0" applyNumberFormat="1" applyFont="1" applyFill="1" applyBorder="1" applyAlignment="1" applyProtection="1">
      <alignment horizontal="right" vertical="center" shrinkToFit="1"/>
      <protection locked="0"/>
    </xf>
    <xf numFmtId="1" fontId="12" fillId="0" borderId="0" xfId="0" applyNumberFormat="1" applyFont="1" applyFill="1" applyAlignment="1" applyProtection="1">
      <alignment horizontal="right" vertical="center" shrinkToFit="1"/>
      <protection locked="0"/>
    </xf>
    <xf numFmtId="176" fontId="12" fillId="0" borderId="0" xfId="0" applyNumberFormat="1" applyFont="1" applyFill="1" applyAlignment="1" applyProtection="1">
      <alignment horizontal="right" vertical="center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0" fillId="0" borderId="0" xfId="0" applyFill="1" applyProtection="1"/>
    <xf numFmtId="0" fontId="0" fillId="0" borderId="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49" fontId="5" fillId="0" borderId="3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0" fontId="0" fillId="0" borderId="2" xfId="0" applyFill="1" applyBorder="1" applyProtection="1"/>
    <xf numFmtId="0" fontId="0" fillId="0" borderId="4" xfId="0" applyFill="1" applyBorder="1" applyProtection="1"/>
    <xf numFmtId="49" fontId="9" fillId="0" borderId="18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3" fillId="0" borderId="6" xfId="0" applyFont="1" applyFill="1" applyBorder="1" applyAlignment="1" applyProtection="1">
      <alignment horizontal="centerContinuous" vertical="center" wrapText="1"/>
    </xf>
    <xf numFmtId="0" fontId="13" fillId="0" borderId="7" xfId="0" applyFont="1" applyFill="1" applyBorder="1" applyAlignment="1" applyProtection="1">
      <alignment horizontal="centerContinuous" vertical="center" wrapText="1"/>
    </xf>
    <xf numFmtId="0" fontId="13" fillId="0" borderId="8" xfId="0" applyFont="1" applyFill="1" applyBorder="1" applyAlignment="1" applyProtection="1">
      <alignment horizontal="centerContinuous" vertical="center" wrapText="1"/>
    </xf>
    <xf numFmtId="0" fontId="13" fillId="0" borderId="9" xfId="0" applyFont="1" applyFill="1" applyBorder="1" applyAlignment="1" applyProtection="1">
      <alignment horizontal="centerContinuous" vertical="center" wrapText="1"/>
    </xf>
    <xf numFmtId="0" fontId="13" fillId="0" borderId="0" xfId="0" applyFont="1" applyFill="1" applyAlignment="1" applyProtection="1">
      <alignment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vertical="center" wrapText="1"/>
    </xf>
    <xf numFmtId="0" fontId="13" fillId="0" borderId="77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wrapText="1"/>
    </xf>
    <xf numFmtId="0" fontId="2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13" fillId="0" borderId="15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1" fontId="26" fillId="2" borderId="0" xfId="0" applyNumberFormat="1" applyFont="1" applyFill="1" applyAlignment="1" applyProtection="1">
      <alignment vertical="center" shrinkToFit="1"/>
    </xf>
    <xf numFmtId="0" fontId="28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1" fontId="12" fillId="0" borderId="0" xfId="0" applyNumberFormat="1" applyFont="1" applyFill="1" applyAlignment="1" applyProtection="1">
      <alignment vertical="center" shrinkToFit="1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1" fontId="3" fillId="0" borderId="61" xfId="0" applyNumberFormat="1" applyFont="1" applyFill="1" applyBorder="1" applyAlignment="1" applyProtection="1">
      <alignment vertical="center" shrinkToFit="1"/>
      <protection locked="0"/>
    </xf>
    <xf numFmtId="1" fontId="13" fillId="0" borderId="61" xfId="0" applyNumberFormat="1" applyFont="1" applyFill="1" applyBorder="1" applyAlignment="1" applyProtection="1">
      <alignment horizontal="right" vertical="center" shrinkToFit="1"/>
      <protection locked="0"/>
    </xf>
    <xf numFmtId="1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1" fontId="12" fillId="0" borderId="0" xfId="0" applyNumberFormat="1" applyFont="1" applyFill="1" applyAlignment="1" applyProtection="1">
      <alignment vertical="center" shrinkToFit="1"/>
      <protection locked="0"/>
    </xf>
    <xf numFmtId="1" fontId="13" fillId="0" borderId="0" xfId="0" applyNumberFormat="1" applyFont="1" applyFill="1" applyAlignment="1" applyProtection="1">
      <alignment horizontal="right" vertical="center" shrinkToFit="1"/>
      <protection locked="0"/>
    </xf>
    <xf numFmtId="0" fontId="12" fillId="0" borderId="0" xfId="0" applyFont="1" applyFill="1" applyAlignment="1" applyProtection="1">
      <alignment horizontal="right" vertical="center" shrinkToFit="1"/>
      <protection locked="0"/>
    </xf>
    <xf numFmtId="0" fontId="17" fillId="0" borderId="0" xfId="0" applyFont="1" applyFill="1" applyAlignment="1" applyProtection="1">
      <alignment vertical="center" shrinkToFit="1"/>
      <protection locked="0"/>
    </xf>
    <xf numFmtId="1" fontId="13" fillId="0" borderId="0" xfId="0" applyNumberFormat="1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13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  <protection locked="0"/>
    </xf>
    <xf numFmtId="1" fontId="17" fillId="0" borderId="0" xfId="0" applyNumberFormat="1" applyFont="1" applyFill="1" applyAlignment="1" applyProtection="1">
      <alignment vertical="center" shrinkToFit="1"/>
      <protection locked="0"/>
    </xf>
    <xf numFmtId="0" fontId="30" fillId="0" borderId="0" xfId="0" applyFont="1"/>
    <xf numFmtId="0" fontId="30" fillId="0" borderId="0" xfId="0" applyFont="1" applyFill="1"/>
    <xf numFmtId="0" fontId="31" fillId="0" borderId="0" xfId="0" applyFont="1"/>
    <xf numFmtId="0" fontId="32" fillId="0" borderId="0" xfId="0" applyFont="1"/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17" fillId="0" borderId="0" xfId="0" applyNumberFormat="1" applyFont="1" applyFill="1" applyAlignment="1" applyProtection="1">
      <alignment vertical="center" shrinkToFit="1"/>
    </xf>
    <xf numFmtId="58" fontId="30" fillId="0" borderId="0" xfId="0" applyNumberFormat="1" applyFont="1" applyAlignment="1">
      <alignment horizontal="left"/>
    </xf>
    <xf numFmtId="178" fontId="13" fillId="0" borderId="13" xfId="1" applyNumberFormat="1" applyFont="1" applyFill="1" applyBorder="1" applyAlignment="1" applyProtection="1">
      <alignment horizontal="right" vertical="center" shrinkToFit="1"/>
    </xf>
    <xf numFmtId="178" fontId="13" fillId="0" borderId="11" xfId="1" applyNumberFormat="1" applyFont="1" applyFill="1" applyBorder="1" applyAlignment="1" applyProtection="1">
      <alignment horizontal="right" vertical="center" shrinkToFit="1"/>
    </xf>
    <xf numFmtId="0" fontId="28" fillId="0" borderId="23" xfId="0" applyFont="1" applyFill="1" applyBorder="1" applyAlignment="1" applyProtection="1">
      <alignment horizontal="center" wrapText="1"/>
    </xf>
    <xf numFmtId="38" fontId="18" fillId="0" borderId="13" xfId="1" applyFont="1" applyFill="1" applyBorder="1" applyAlignment="1" applyProtection="1">
      <alignment horizontal="right" vertical="center" shrinkToFit="1"/>
      <protection locked="0"/>
    </xf>
    <xf numFmtId="38" fontId="18" fillId="0" borderId="11" xfId="1" applyFont="1" applyFill="1" applyBorder="1" applyAlignment="1" applyProtection="1">
      <alignment horizontal="right" vertical="center" shrinkToFit="1"/>
      <protection locked="0"/>
    </xf>
    <xf numFmtId="38" fontId="18" fillId="0" borderId="12" xfId="1" applyFont="1" applyFill="1" applyBorder="1" applyAlignment="1" applyProtection="1">
      <alignment horizontal="right" vertical="center" shrinkToFit="1"/>
      <protection locked="0"/>
    </xf>
    <xf numFmtId="38" fontId="18" fillId="0" borderId="50" xfId="1" applyFont="1" applyFill="1" applyBorder="1" applyAlignment="1" applyProtection="1">
      <alignment horizontal="right" vertical="center" shrinkToFit="1"/>
      <protection locked="0"/>
    </xf>
    <xf numFmtId="38" fontId="18" fillId="0" borderId="104" xfId="1" applyFont="1" applyFill="1" applyBorder="1" applyAlignment="1" applyProtection="1">
      <alignment horizontal="right" vertical="center" shrinkToFit="1"/>
      <protection locked="0"/>
    </xf>
    <xf numFmtId="38" fontId="18" fillId="0" borderId="48" xfId="1" applyFont="1" applyFill="1" applyBorder="1" applyAlignment="1" applyProtection="1">
      <alignment horizontal="right" vertical="center" shrinkToFit="1"/>
      <protection locked="0"/>
    </xf>
    <xf numFmtId="38" fontId="12" fillId="0" borderId="13" xfId="1" applyFont="1" applyFill="1" applyBorder="1" applyAlignment="1" applyProtection="1">
      <alignment horizontal="right" vertical="center" shrinkToFit="1"/>
      <protection locked="0"/>
    </xf>
    <xf numFmtId="38" fontId="12" fillId="0" borderId="12" xfId="1" applyFont="1" applyFill="1" applyBorder="1" applyAlignment="1" applyProtection="1">
      <alignment horizontal="right" vertical="center" shrinkToFit="1"/>
      <protection locked="0"/>
    </xf>
    <xf numFmtId="38" fontId="12" fillId="0" borderId="50" xfId="1" applyFont="1" applyFill="1" applyBorder="1" applyAlignment="1" applyProtection="1">
      <alignment horizontal="right" vertical="center" shrinkToFit="1"/>
      <protection locked="0"/>
    </xf>
    <xf numFmtId="38" fontId="12" fillId="0" borderId="48" xfId="1" applyFont="1" applyFill="1" applyBorder="1" applyAlignment="1" applyProtection="1">
      <alignment horizontal="right" vertical="center" shrinkToFit="1"/>
      <protection locked="0"/>
    </xf>
    <xf numFmtId="38" fontId="12" fillId="0" borderId="18" xfId="1" applyFont="1" applyFill="1" applyBorder="1" applyAlignment="1" applyProtection="1">
      <alignment horizontal="right" vertical="center" shrinkToFit="1"/>
    </xf>
    <xf numFmtId="38" fontId="12" fillId="0" borderId="1" xfId="1" applyFont="1" applyFill="1" applyBorder="1" applyAlignment="1" applyProtection="1">
      <alignment horizontal="right" vertical="center" shrinkToFit="1"/>
    </xf>
    <xf numFmtId="38" fontId="12" fillId="0" borderId="53" xfId="1" applyFont="1" applyFill="1" applyBorder="1" applyAlignment="1" applyProtection="1">
      <alignment horizontal="right" vertical="center" shrinkToFit="1"/>
    </xf>
    <xf numFmtId="38" fontId="12" fillId="0" borderId="52" xfId="1" applyFont="1" applyFill="1" applyBorder="1" applyAlignment="1" applyProtection="1">
      <alignment horizontal="right" vertical="center" shrinkToFit="1"/>
    </xf>
    <xf numFmtId="38" fontId="12" fillId="0" borderId="23" xfId="1" applyFont="1" applyFill="1" applyBorder="1" applyAlignment="1" applyProtection="1">
      <alignment horizontal="right" vertical="center" shrinkToFit="1"/>
    </xf>
    <xf numFmtId="38" fontId="12" fillId="0" borderId="24" xfId="1" applyFont="1" applyFill="1" applyBorder="1" applyAlignment="1" applyProtection="1">
      <alignment horizontal="right" vertical="center" shrinkToFit="1"/>
    </xf>
    <xf numFmtId="38" fontId="12" fillId="0" borderId="54" xfId="1" applyFont="1" applyFill="1" applyBorder="1" applyAlignment="1" applyProtection="1">
      <alignment horizontal="right" vertical="center" shrinkToFit="1"/>
    </xf>
    <xf numFmtId="38" fontId="12" fillId="0" borderId="60" xfId="1" applyFont="1" applyFill="1" applyBorder="1" applyAlignment="1" applyProtection="1">
      <alignment horizontal="right" vertical="center" shrinkToFit="1"/>
    </xf>
    <xf numFmtId="49" fontId="2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20" xfId="0" applyNumberFormat="1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38" fontId="12" fillId="0" borderId="3" xfId="1" applyFont="1" applyFill="1" applyBorder="1" applyAlignment="1" applyProtection="1">
      <alignment horizontal="right" vertical="center" shrinkToFit="1"/>
    </xf>
    <xf numFmtId="38" fontId="12" fillId="0" borderId="0" xfId="1" applyFont="1" applyFill="1" applyBorder="1" applyAlignment="1" applyProtection="1">
      <alignment horizontal="right" vertical="center" shrinkToFit="1"/>
    </xf>
    <xf numFmtId="38" fontId="12" fillId="0" borderId="14" xfId="1" applyFont="1" applyFill="1" applyBorder="1" applyAlignment="1" applyProtection="1">
      <alignment horizontal="right" vertical="center" shrinkToFit="1"/>
    </xf>
    <xf numFmtId="38" fontId="12" fillId="0" borderId="15" xfId="1" applyFont="1" applyFill="1" applyBorder="1" applyAlignment="1" applyProtection="1">
      <alignment horizontal="right" vertical="center" shrinkToFit="1"/>
    </xf>
    <xf numFmtId="38" fontId="12" fillId="0" borderId="45" xfId="1" applyFont="1" applyFill="1" applyBorder="1" applyAlignment="1" applyProtection="1">
      <alignment horizontal="right" vertical="center" shrinkToFit="1"/>
    </xf>
    <xf numFmtId="38" fontId="12" fillId="0" borderId="44" xfId="1" applyFont="1" applyFill="1" applyBorder="1" applyAlignment="1" applyProtection="1">
      <alignment horizontal="right" vertical="center" shrinkToFit="1"/>
    </xf>
    <xf numFmtId="38" fontId="12" fillId="0" borderId="4" xfId="1" applyFont="1" applyFill="1" applyBorder="1" applyAlignment="1" applyProtection="1">
      <alignment horizontal="right" vertical="center" shrinkToFit="1"/>
    </xf>
    <xf numFmtId="38" fontId="12" fillId="0" borderId="2" xfId="1" applyFont="1" applyFill="1" applyBorder="1" applyAlignment="1" applyProtection="1">
      <alignment horizontal="right" vertical="center" shrinkToFit="1"/>
    </xf>
    <xf numFmtId="38" fontId="12" fillId="0" borderId="42" xfId="1" applyFont="1" applyFill="1" applyBorder="1" applyAlignment="1" applyProtection="1">
      <alignment horizontal="right" vertical="center" shrinkToFit="1"/>
      <protection locked="0"/>
    </xf>
    <xf numFmtId="38" fontId="12" fillId="0" borderId="29" xfId="1" applyFont="1" applyFill="1" applyBorder="1" applyAlignment="1" applyProtection="1">
      <alignment horizontal="right" vertical="center" shrinkToFit="1"/>
      <protection locked="0"/>
    </xf>
    <xf numFmtId="38" fontId="12" fillId="0" borderId="26" xfId="1" applyFont="1" applyFill="1" applyBorder="1" applyAlignment="1" applyProtection="1">
      <alignment horizontal="right" vertical="center" shrinkToFit="1"/>
      <protection locked="0"/>
    </xf>
    <xf numFmtId="38" fontId="12" fillId="0" borderId="5" xfId="1" applyFont="1" applyFill="1" applyBorder="1" applyAlignment="1" applyProtection="1">
      <alignment horizontal="right" vertical="center" shrinkToFit="1"/>
      <protection locked="0"/>
    </xf>
    <xf numFmtId="38" fontId="18" fillId="0" borderId="29" xfId="1" applyFont="1" applyFill="1" applyBorder="1" applyAlignment="1" applyProtection="1">
      <alignment horizontal="right" vertical="center" shrinkToFit="1"/>
      <protection locked="0"/>
    </xf>
    <xf numFmtId="38" fontId="18" fillId="0" borderId="5" xfId="1" applyFont="1" applyFill="1" applyBorder="1" applyAlignment="1" applyProtection="1">
      <alignment horizontal="right" vertical="center" shrinkToFit="1"/>
      <protection locked="0"/>
    </xf>
    <xf numFmtId="0" fontId="21" fillId="0" borderId="26" xfId="0" applyFont="1" applyFill="1" applyBorder="1" applyAlignment="1" applyProtection="1">
      <alignment horizontal="right" vertical="center" shrinkToFit="1"/>
      <protection locked="0"/>
    </xf>
    <xf numFmtId="0" fontId="21" fillId="0" borderId="12" xfId="0" applyFont="1" applyFill="1" applyBorder="1" applyAlignment="1" applyProtection="1">
      <alignment horizontal="right" vertical="center" shrinkToFit="1"/>
      <protection locked="0"/>
    </xf>
    <xf numFmtId="0" fontId="21" fillId="0" borderId="5" xfId="0" applyFont="1" applyFill="1" applyBorder="1" applyAlignment="1" applyProtection="1">
      <alignment horizontal="right" vertical="center" shrinkToFit="1"/>
      <protection locked="0"/>
    </xf>
    <xf numFmtId="0" fontId="21" fillId="0" borderId="13" xfId="0" applyFont="1" applyFill="1" applyBorder="1" applyAlignment="1" applyProtection="1">
      <alignment horizontal="right" vertical="center" shrinkToFit="1"/>
      <protection locked="0"/>
    </xf>
    <xf numFmtId="0" fontId="21" fillId="0" borderId="41" xfId="0" applyFont="1" applyFill="1" applyBorder="1" applyAlignment="1" applyProtection="1">
      <alignment horizontal="right" vertical="center" shrinkToFit="1"/>
      <protection locked="0"/>
    </xf>
    <xf numFmtId="0" fontId="21" fillId="0" borderId="1" xfId="0" applyFont="1" applyFill="1" applyBorder="1" applyAlignment="1" applyProtection="1">
      <alignment horizontal="right" vertical="center" shrinkToFit="1"/>
      <protection locked="0"/>
    </xf>
    <xf numFmtId="0" fontId="21" fillId="0" borderId="39" xfId="0" applyFont="1" applyFill="1" applyBorder="1" applyAlignment="1" applyProtection="1">
      <alignment horizontal="right" vertical="center" shrinkToFit="1"/>
      <protection locked="0"/>
    </xf>
    <xf numFmtId="0" fontId="21" fillId="0" borderId="18" xfId="0" applyFont="1" applyFill="1" applyBorder="1" applyAlignment="1" applyProtection="1">
      <alignment horizontal="right" vertical="center" shrinkToFit="1"/>
      <protection locked="0"/>
    </xf>
    <xf numFmtId="38" fontId="12" fillId="0" borderId="110" xfId="1" applyFont="1" applyFill="1" applyBorder="1" applyAlignment="1" applyProtection="1">
      <alignment horizontal="right" vertical="center" shrinkToFit="1"/>
      <protection locked="0"/>
    </xf>
    <xf numFmtId="38" fontId="12" fillId="0" borderId="67" xfId="1" applyFont="1" applyFill="1" applyBorder="1" applyAlignment="1" applyProtection="1">
      <alignment horizontal="right" vertical="center" shrinkToFit="1"/>
      <protection locked="0"/>
    </xf>
    <xf numFmtId="38" fontId="12" fillId="0" borderId="108" xfId="1" applyFont="1" applyFill="1" applyBorder="1" applyAlignment="1" applyProtection="1">
      <alignment horizontal="right" vertical="center" shrinkToFit="1"/>
      <protection locked="0"/>
    </xf>
    <xf numFmtId="38" fontId="12" fillId="0" borderId="59" xfId="1" applyFont="1" applyFill="1" applyBorder="1" applyAlignment="1" applyProtection="1">
      <alignment horizontal="right" vertical="center" shrinkToFit="1"/>
      <protection locked="0"/>
    </xf>
    <xf numFmtId="38" fontId="18" fillId="0" borderId="18" xfId="1" applyFont="1" applyFill="1" applyBorder="1" applyAlignment="1" applyProtection="1">
      <alignment horizontal="right" vertical="center" shrinkToFit="1"/>
      <protection locked="0"/>
    </xf>
    <xf numFmtId="38" fontId="18" fillId="0" borderId="23" xfId="1" applyFont="1" applyFill="1" applyBorder="1" applyAlignment="1" applyProtection="1">
      <alignment horizontal="right" vertical="center" shrinkToFit="1"/>
      <protection locked="0"/>
    </xf>
    <xf numFmtId="38" fontId="18" fillId="0" borderId="1" xfId="1" applyFont="1" applyFill="1" applyBorder="1" applyAlignment="1" applyProtection="1">
      <alignment horizontal="right" vertical="center" shrinkToFit="1"/>
      <protection locked="0"/>
    </xf>
    <xf numFmtId="38" fontId="18" fillId="0" borderId="14" xfId="1" applyFont="1" applyFill="1" applyBorder="1" applyAlignment="1" applyProtection="1">
      <alignment horizontal="right" vertical="center" shrinkToFit="1"/>
      <protection locked="0"/>
    </xf>
    <xf numFmtId="38" fontId="18" fillId="0" borderId="15" xfId="1" applyFont="1" applyFill="1" applyBorder="1" applyAlignment="1" applyProtection="1">
      <alignment horizontal="right" vertical="center" shrinkToFit="1"/>
      <protection locked="0"/>
    </xf>
    <xf numFmtId="38" fontId="18" fillId="0" borderId="4" xfId="1" applyFont="1" applyFill="1" applyBorder="1" applyAlignment="1" applyProtection="1">
      <alignment horizontal="right" vertical="center" shrinkToFit="1"/>
      <protection locked="0"/>
    </xf>
    <xf numFmtId="38" fontId="12" fillId="0" borderId="18" xfId="1" applyFont="1" applyFill="1" applyBorder="1" applyAlignment="1" applyProtection="1">
      <alignment horizontal="right" vertical="center" shrinkToFit="1"/>
      <protection locked="0"/>
    </xf>
    <xf numFmtId="38" fontId="12" fillId="0" borderId="1" xfId="1" applyFont="1" applyFill="1" applyBorder="1" applyAlignment="1" applyProtection="1">
      <alignment horizontal="right" vertical="center" shrinkToFit="1"/>
      <protection locked="0"/>
    </xf>
    <xf numFmtId="38" fontId="12" fillId="0" borderId="3" xfId="1" applyFont="1" applyFill="1" applyBorder="1" applyAlignment="1" applyProtection="1">
      <alignment horizontal="right" vertical="center" shrinkToFit="1"/>
      <protection locked="0"/>
    </xf>
    <xf numFmtId="38" fontId="12" fillId="0" borderId="2" xfId="1" applyFont="1" applyFill="1" applyBorder="1" applyAlignment="1" applyProtection="1">
      <alignment horizontal="right" vertical="center" shrinkToFit="1"/>
      <protection locked="0"/>
    </xf>
    <xf numFmtId="38" fontId="18" fillId="0" borderId="3" xfId="1" applyFont="1" applyFill="1" applyBorder="1" applyAlignment="1" applyProtection="1">
      <alignment horizontal="right" vertical="center" shrinkToFit="1"/>
      <protection locked="0"/>
    </xf>
    <xf numFmtId="38" fontId="18" fillId="0" borderId="0" xfId="1" applyFont="1" applyFill="1" applyBorder="1" applyAlignment="1" applyProtection="1">
      <alignment horizontal="right" vertical="center" shrinkToFit="1"/>
      <protection locked="0"/>
    </xf>
    <xf numFmtId="38" fontId="18" fillId="0" borderId="2" xfId="1" applyFont="1" applyFill="1" applyBorder="1" applyAlignment="1" applyProtection="1">
      <alignment horizontal="right" vertical="center" shrinkToFit="1"/>
      <protection locked="0"/>
    </xf>
    <xf numFmtId="38" fontId="18" fillId="0" borderId="53" xfId="1" applyFont="1" applyFill="1" applyBorder="1" applyAlignment="1" applyProtection="1">
      <alignment horizontal="right" vertical="center" shrinkToFit="1"/>
      <protection locked="0"/>
    </xf>
    <xf numFmtId="38" fontId="18" fillId="0" borderId="54" xfId="1" applyFont="1" applyFill="1" applyBorder="1" applyAlignment="1" applyProtection="1">
      <alignment horizontal="right" vertical="center" shrinkToFit="1"/>
      <protection locked="0"/>
    </xf>
    <xf numFmtId="38" fontId="18" fillId="0" borderId="52" xfId="1" applyFont="1" applyFill="1" applyBorder="1" applyAlignment="1" applyProtection="1">
      <alignment horizontal="right" vertical="center" shrinkToFit="1"/>
      <protection locked="0"/>
    </xf>
    <xf numFmtId="38" fontId="12" fillId="0" borderId="14" xfId="1" applyFont="1" applyFill="1" applyBorder="1" applyAlignment="1" applyProtection="1">
      <alignment horizontal="right" vertical="center" shrinkToFit="1"/>
      <protection locked="0"/>
    </xf>
    <xf numFmtId="38" fontId="12" fillId="0" borderId="4" xfId="1" applyFont="1" applyFill="1" applyBorder="1" applyAlignment="1" applyProtection="1">
      <alignment horizontal="right" vertical="center" shrinkToFit="1"/>
      <protection locked="0"/>
    </xf>
    <xf numFmtId="38" fontId="12" fillId="0" borderId="31" xfId="1" applyFont="1" applyFill="1" applyBorder="1" applyAlignment="1" applyProtection="1">
      <alignment horizontal="right" vertical="center" shrinkToFit="1"/>
    </xf>
    <xf numFmtId="38" fontId="12" fillId="0" borderId="55" xfId="1" applyFont="1" applyFill="1" applyBorder="1" applyAlignment="1" applyProtection="1">
      <alignment horizontal="center" vertical="center" shrinkToFit="1"/>
    </xf>
    <xf numFmtId="38" fontId="12" fillId="0" borderId="69" xfId="1" applyFont="1" applyFill="1" applyBorder="1" applyAlignment="1" applyProtection="1">
      <alignment horizontal="center" vertical="center" shrinkToFit="1"/>
    </xf>
    <xf numFmtId="38" fontId="12" fillId="0" borderId="28" xfId="1" applyFont="1" applyFill="1" applyBorder="1" applyAlignment="1" applyProtection="1">
      <alignment horizontal="center" vertical="center" shrinkToFit="1"/>
    </xf>
    <xf numFmtId="38" fontId="12" fillId="0" borderId="108" xfId="1" applyFont="1" applyFill="1" applyBorder="1" applyAlignment="1" applyProtection="1">
      <alignment horizontal="center" vertical="center" shrinkToFit="1"/>
    </xf>
    <xf numFmtId="38" fontId="12" fillId="0" borderId="109" xfId="1" applyFont="1" applyFill="1" applyBorder="1" applyAlignment="1" applyProtection="1">
      <alignment horizontal="center" vertical="center" shrinkToFit="1"/>
    </xf>
    <xf numFmtId="38" fontId="12" fillId="0" borderId="59" xfId="1" applyFont="1" applyFill="1" applyBorder="1" applyAlignment="1" applyProtection="1">
      <alignment horizontal="center" vertical="center" shrinkToFit="1"/>
    </xf>
    <xf numFmtId="38" fontId="26" fillId="2" borderId="85" xfId="1" applyFont="1" applyFill="1" applyBorder="1" applyAlignment="1" applyProtection="1">
      <alignment horizontal="right" vertical="center" shrinkToFit="1"/>
    </xf>
    <xf numFmtId="38" fontId="26" fillId="2" borderId="79" xfId="1" applyFont="1" applyFill="1" applyBorder="1" applyAlignment="1" applyProtection="1">
      <alignment horizontal="right" vertical="center" shrinkToFit="1"/>
    </xf>
    <xf numFmtId="38" fontId="26" fillId="2" borderId="80" xfId="1" applyFont="1" applyFill="1" applyBorder="1" applyAlignment="1" applyProtection="1">
      <alignment horizontal="right" vertical="center" shrinkToFit="1"/>
    </xf>
    <xf numFmtId="0" fontId="15" fillId="0" borderId="5" xfId="0" applyFont="1" applyFill="1" applyBorder="1" applyAlignment="1" applyProtection="1">
      <alignment horizontal="center" vertical="center" wrapText="1"/>
    </xf>
    <xf numFmtId="38" fontId="26" fillId="2" borderId="86" xfId="1" applyFont="1" applyFill="1" applyBorder="1" applyAlignment="1" applyProtection="1">
      <alignment horizontal="center" vertical="center" shrinkToFit="1"/>
    </xf>
    <xf numFmtId="38" fontId="26" fillId="2" borderId="84" xfId="1" applyFont="1" applyFill="1" applyBorder="1" applyAlignment="1" applyProtection="1">
      <alignment horizontal="center" vertical="center" shrinkToFit="1"/>
    </xf>
    <xf numFmtId="38" fontId="27" fillId="2" borderId="85" xfId="1" applyFont="1" applyFill="1" applyBorder="1" applyAlignment="1" applyProtection="1">
      <alignment horizontal="right" vertical="center" shrinkToFit="1"/>
    </xf>
    <xf numFmtId="38" fontId="27" fillId="2" borderId="79" xfId="1" applyFont="1" applyFill="1" applyBorder="1" applyAlignment="1" applyProtection="1">
      <alignment horizontal="right" vertical="center" shrinkToFit="1"/>
    </xf>
    <xf numFmtId="38" fontId="27" fillId="2" borderId="87" xfId="1" applyFont="1" applyFill="1" applyBorder="1" applyAlignment="1" applyProtection="1">
      <alignment horizontal="right" vertical="center" shrinkToFit="1"/>
    </xf>
    <xf numFmtId="38" fontId="26" fillId="2" borderId="83" xfId="1" applyFont="1" applyFill="1" applyBorder="1" applyAlignment="1" applyProtection="1">
      <alignment horizontal="center" vertical="center" shrinkToFit="1"/>
    </xf>
    <xf numFmtId="38" fontId="12" fillId="0" borderId="21" xfId="1" applyFont="1" applyFill="1" applyBorder="1" applyAlignment="1" applyProtection="1">
      <alignment horizontal="right" vertical="center" shrinkToFit="1"/>
      <protection locked="0"/>
    </xf>
    <xf numFmtId="38" fontId="12" fillId="0" borderId="51" xfId="1" applyFont="1" applyFill="1" applyBorder="1" applyAlignment="1" applyProtection="1">
      <alignment horizontal="right" vertical="center" shrinkToFit="1"/>
      <protection locked="0"/>
    </xf>
    <xf numFmtId="38" fontId="12" fillId="0" borderId="52" xfId="1" applyFont="1" applyFill="1" applyBorder="1" applyAlignment="1" applyProtection="1">
      <alignment horizontal="right" vertical="center" shrinkToFit="1"/>
      <protection locked="0"/>
    </xf>
    <xf numFmtId="38" fontId="18" fillId="0" borderId="106" xfId="1" applyFont="1" applyFill="1" applyBorder="1" applyAlignment="1" applyProtection="1">
      <alignment horizontal="center" vertical="center" shrinkToFit="1"/>
      <protection locked="0"/>
    </xf>
    <xf numFmtId="38" fontId="18" fillId="0" borderId="107" xfId="1" applyFont="1" applyFill="1" applyBorder="1" applyAlignment="1" applyProtection="1">
      <alignment horizontal="center" vertical="center" shrinkToFit="1"/>
      <protection locked="0"/>
    </xf>
    <xf numFmtId="38" fontId="18" fillId="0" borderId="57" xfId="1" applyFont="1" applyFill="1" applyBorder="1" applyAlignment="1" applyProtection="1">
      <alignment horizontal="center" vertical="center" shrinkToFit="1"/>
      <protection locked="0"/>
    </xf>
    <xf numFmtId="38" fontId="18" fillId="0" borderId="108" xfId="1" applyFont="1" applyFill="1" applyBorder="1" applyAlignment="1" applyProtection="1">
      <alignment horizontal="center" vertical="center" shrinkToFit="1"/>
      <protection locked="0"/>
    </xf>
    <xf numFmtId="38" fontId="18" fillId="0" borderId="109" xfId="1" applyFont="1" applyFill="1" applyBorder="1" applyAlignment="1" applyProtection="1">
      <alignment horizontal="center" vertical="center" shrinkToFit="1"/>
      <protection locked="0"/>
    </xf>
    <xf numFmtId="38" fontId="18" fillId="0" borderId="59" xfId="1" applyFont="1" applyFill="1" applyBorder="1" applyAlignment="1" applyProtection="1">
      <alignment horizontal="center" vertical="center" shrinkToFit="1"/>
      <protection locked="0"/>
    </xf>
    <xf numFmtId="38" fontId="12" fillId="0" borderId="22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58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58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58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8" fontId="26" fillId="2" borderId="83" xfId="1" applyFont="1" applyFill="1" applyBorder="1" applyAlignment="1" applyProtection="1">
      <alignment horizontal="right" vertical="center" shrinkToFit="1"/>
    </xf>
    <xf numFmtId="38" fontId="26" fillId="2" borderId="84" xfId="1" applyFont="1" applyFill="1" applyBorder="1" applyAlignment="1" applyProtection="1">
      <alignment horizontal="right" vertical="center" shrinkToFit="1"/>
    </xf>
    <xf numFmtId="0" fontId="3" fillId="0" borderId="0" xfId="0" applyFont="1" applyFill="1" applyAlignment="1" applyProtection="1">
      <alignment horizontal="center" vertical="center" wrapText="1"/>
    </xf>
    <xf numFmtId="0" fontId="25" fillId="2" borderId="88" xfId="0" applyFont="1" applyFill="1" applyBorder="1" applyAlignment="1" applyProtection="1">
      <alignment horizontal="center" vertical="center" shrinkToFit="1"/>
    </xf>
    <xf numFmtId="0" fontId="25" fillId="2" borderId="79" xfId="0" applyFont="1" applyFill="1" applyBorder="1" applyAlignment="1" applyProtection="1">
      <alignment horizontal="center" vertical="center" shrinkToFit="1"/>
    </xf>
    <xf numFmtId="0" fontId="25" fillId="2" borderId="80" xfId="0" applyFont="1" applyFill="1" applyBorder="1" applyAlignment="1" applyProtection="1">
      <alignment horizontal="center" vertical="center" shrinkToFit="1"/>
    </xf>
    <xf numFmtId="0" fontId="25" fillId="2" borderId="78" xfId="0" applyFont="1" applyFill="1" applyBorder="1" applyAlignment="1" applyProtection="1">
      <alignment horizontal="center" vertical="center" shrinkToFit="1"/>
    </xf>
    <xf numFmtId="0" fontId="21" fillId="0" borderId="40" xfId="0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right" vertical="center"/>
    </xf>
    <xf numFmtId="0" fontId="21" fillId="0" borderId="31" xfId="0" applyFont="1" applyFill="1" applyBorder="1" applyAlignment="1" applyProtection="1">
      <alignment horizontal="right" vertical="center"/>
    </xf>
    <xf numFmtId="0" fontId="21" fillId="0" borderId="22" xfId="0" applyFont="1" applyFill="1" applyBorder="1" applyAlignment="1" applyProtection="1">
      <alignment horizontal="right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25" xfId="0" applyFont="1" applyFill="1" applyBorder="1" applyAlignment="1" applyProtection="1">
      <alignment horizontal="right" vertical="center"/>
    </xf>
    <xf numFmtId="38" fontId="26" fillId="2" borderId="64" xfId="1" applyFont="1" applyFill="1" applyBorder="1" applyAlignment="1" applyProtection="1">
      <alignment horizontal="center" vertical="center" shrinkToFit="1"/>
    </xf>
    <xf numFmtId="38" fontId="26" fillId="2" borderId="65" xfId="1" applyFont="1" applyFill="1" applyBorder="1" applyAlignment="1" applyProtection="1">
      <alignment horizontal="center" vertical="center" shrinkToFit="1"/>
    </xf>
    <xf numFmtId="38" fontId="27" fillId="2" borderId="62" xfId="1" applyFont="1" applyFill="1" applyBorder="1" applyAlignment="1" applyProtection="1">
      <alignment horizontal="right" vertical="center" shrinkToFit="1"/>
    </xf>
    <xf numFmtId="0" fontId="21" fillId="0" borderId="26" xfId="0" applyFont="1" applyFill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right" vertical="center"/>
      <protection locked="0"/>
    </xf>
    <xf numFmtId="0" fontId="21" fillId="0" borderId="5" xfId="0" applyFont="1" applyFill="1" applyBorder="1" applyAlignment="1" applyProtection="1">
      <alignment horizontal="right" vertic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41" xfId="0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right" vertical="center"/>
      <protection locked="0"/>
    </xf>
    <xf numFmtId="0" fontId="21" fillId="0" borderId="39" xfId="0" applyFont="1" applyFill="1" applyBorder="1" applyAlignment="1" applyProtection="1">
      <alignment horizontal="right" vertical="center"/>
      <protection locked="0"/>
    </xf>
    <xf numFmtId="0" fontId="21" fillId="0" borderId="18" xfId="0" applyFont="1" applyFill="1" applyBorder="1" applyAlignment="1" applyProtection="1">
      <alignment horizontal="right" vertical="center"/>
      <protection locked="0"/>
    </xf>
    <xf numFmtId="38" fontId="12" fillId="0" borderId="40" xfId="1" applyFont="1" applyFill="1" applyBorder="1" applyAlignment="1" applyProtection="1">
      <alignment horizontal="right" vertical="center" shrinkToFit="1"/>
      <protection locked="0"/>
    </xf>
    <xf numFmtId="0" fontId="21" fillId="0" borderId="26" xfId="0" applyFont="1" applyFill="1" applyBorder="1" applyAlignment="1" applyProtection="1">
      <alignment horizontal="right" vertical="center"/>
    </xf>
    <xf numFmtId="0" fontId="21" fillId="0" borderId="12" xfId="0" applyFont="1" applyFill="1" applyBorder="1" applyAlignment="1" applyProtection="1">
      <alignment horizontal="right" vertical="center"/>
    </xf>
    <xf numFmtId="0" fontId="21" fillId="0" borderId="5" xfId="0" quotePrefix="1" applyFont="1" applyFill="1" applyBorder="1" applyAlignment="1" applyProtection="1">
      <alignment horizontal="right" vertical="center"/>
    </xf>
    <xf numFmtId="0" fontId="21" fillId="0" borderId="13" xfId="0" quotePrefix="1" applyFont="1" applyFill="1" applyBorder="1" applyAlignment="1" applyProtection="1">
      <alignment horizontal="right" vertical="center"/>
    </xf>
    <xf numFmtId="0" fontId="21" fillId="0" borderId="26" xfId="0" quotePrefix="1" applyFont="1" applyFill="1" applyBorder="1" applyAlignment="1" applyProtection="1">
      <alignment horizontal="right" vertical="center"/>
    </xf>
    <xf numFmtId="0" fontId="21" fillId="0" borderId="12" xfId="0" quotePrefix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right" vertical="center"/>
    </xf>
    <xf numFmtId="0" fontId="21" fillId="0" borderId="26" xfId="0" applyFont="1" applyFill="1" applyBorder="1" applyAlignment="1" applyProtection="1">
      <alignment horizontal="right" vertical="center" shrinkToFit="1"/>
    </xf>
    <xf numFmtId="0" fontId="21" fillId="0" borderId="12" xfId="0" applyFont="1" applyFill="1" applyBorder="1" applyAlignment="1" applyProtection="1">
      <alignment horizontal="right" vertical="center" shrinkToFit="1"/>
    </xf>
    <xf numFmtId="0" fontId="21" fillId="0" borderId="5" xfId="0" applyFont="1" applyFill="1" applyBorder="1" applyAlignment="1" applyProtection="1">
      <alignment horizontal="right" vertical="center" shrinkToFit="1"/>
    </xf>
    <xf numFmtId="0" fontId="21" fillId="0" borderId="13" xfId="0" applyFont="1" applyFill="1" applyBorder="1" applyAlignment="1" applyProtection="1">
      <alignment horizontal="right" vertical="center" shrinkToFit="1"/>
    </xf>
    <xf numFmtId="0" fontId="21" fillId="0" borderId="68" xfId="0" applyFont="1" applyFill="1" applyBorder="1" applyAlignment="1" applyProtection="1">
      <alignment horizontal="right" vertical="center" shrinkToFit="1"/>
    </xf>
    <xf numFmtId="0" fontId="21" fillId="0" borderId="48" xfId="0" applyFont="1" applyFill="1" applyBorder="1" applyAlignment="1" applyProtection="1">
      <alignment horizontal="right" vertical="center" shrinkToFit="1"/>
    </xf>
    <xf numFmtId="0" fontId="21" fillId="0" borderId="49" xfId="0" applyFont="1" applyFill="1" applyBorder="1" applyAlignment="1" applyProtection="1">
      <alignment horizontal="right" vertical="center" shrinkToFit="1"/>
    </xf>
    <xf numFmtId="0" fontId="21" fillId="0" borderId="50" xfId="0" applyFont="1" applyFill="1" applyBorder="1" applyAlignment="1" applyProtection="1">
      <alignment horizontal="right" vertical="center" shrinkToFit="1"/>
    </xf>
    <xf numFmtId="38" fontId="12" fillId="0" borderId="66" xfId="1" applyFont="1" applyFill="1" applyBorder="1" applyAlignment="1" applyProtection="1">
      <alignment horizontal="center" vertical="center"/>
    </xf>
    <xf numFmtId="38" fontId="12" fillId="0" borderId="71" xfId="1" applyFont="1" applyFill="1" applyBorder="1" applyAlignment="1" applyProtection="1">
      <alignment horizontal="center" vertical="center"/>
    </xf>
    <xf numFmtId="38" fontId="12" fillId="0" borderId="74" xfId="1" applyFont="1" applyFill="1" applyBorder="1" applyAlignment="1" applyProtection="1">
      <alignment horizontal="center" vertical="center"/>
    </xf>
    <xf numFmtId="38" fontId="12" fillId="0" borderId="27" xfId="1" applyFont="1" applyFill="1" applyBorder="1" applyAlignment="1" applyProtection="1">
      <alignment horizontal="center" vertical="center"/>
    </xf>
    <xf numFmtId="38" fontId="12" fillId="0" borderId="69" xfId="1" applyFont="1" applyFill="1" applyBorder="1" applyAlignment="1" applyProtection="1">
      <alignment horizontal="center" vertical="center"/>
    </xf>
    <xf numFmtId="38" fontId="12" fillId="0" borderId="76" xfId="1" applyFont="1" applyFill="1" applyBorder="1" applyAlignment="1" applyProtection="1">
      <alignment horizontal="center" vertical="center"/>
    </xf>
    <xf numFmtId="38" fontId="12" fillId="0" borderId="97" xfId="1" applyFont="1" applyFill="1" applyBorder="1" applyAlignment="1" applyProtection="1">
      <alignment horizontal="center" vertical="center"/>
    </xf>
    <xf numFmtId="38" fontId="12" fillId="0" borderId="98" xfId="1" applyFont="1" applyFill="1" applyBorder="1" applyAlignment="1" applyProtection="1">
      <alignment horizontal="center" vertical="center"/>
    </xf>
    <xf numFmtId="38" fontId="12" fillId="0" borderId="99" xfId="1" applyFont="1" applyFill="1" applyBorder="1" applyAlignment="1" applyProtection="1">
      <alignment horizontal="center" vertical="center"/>
    </xf>
    <xf numFmtId="1" fontId="13" fillId="0" borderId="11" xfId="0" applyNumberFormat="1" applyFont="1" applyFill="1" applyBorder="1" applyAlignment="1" applyProtection="1">
      <alignment horizontal="center" vertical="center" shrinkToFit="1"/>
    </xf>
    <xf numFmtId="1" fontId="13" fillId="0" borderId="12" xfId="0" applyNumberFormat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right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1" fontId="13" fillId="0" borderId="0" xfId="0" applyNumberFormat="1" applyFont="1" applyFill="1" applyAlignment="1" applyProtection="1">
      <alignment horizontal="center" vertical="center" shrinkToFit="1"/>
    </xf>
    <xf numFmtId="178" fontId="13" fillId="0" borderId="5" xfId="1" applyNumberFormat="1" applyFont="1" applyFill="1" applyBorder="1" applyAlignment="1" applyProtection="1">
      <alignment horizontal="right" vertical="center" shrinkToFit="1"/>
    </xf>
    <xf numFmtId="0" fontId="16" fillId="0" borderId="5" xfId="0" applyFont="1" applyFill="1" applyBorder="1" applyAlignment="1" applyProtection="1">
      <alignment horizontal="center" vertical="center" wrapText="1"/>
    </xf>
    <xf numFmtId="0" fontId="21" fillId="0" borderId="55" xfId="0" applyFont="1" applyFill="1" applyBorder="1" applyAlignment="1" applyProtection="1">
      <alignment horizontal="center" vertical="center" shrinkToFit="1"/>
    </xf>
    <xf numFmtId="0" fontId="21" fillId="0" borderId="69" xfId="0" applyFont="1" applyFill="1" applyBorder="1" applyAlignment="1" applyProtection="1">
      <alignment horizontal="center" vertical="center" shrinkToFit="1"/>
    </xf>
    <xf numFmtId="0" fontId="21" fillId="0" borderId="76" xfId="0" applyFont="1" applyFill="1" applyBorder="1" applyAlignment="1" applyProtection="1">
      <alignment horizontal="center" vertical="center" shrinkToFit="1"/>
    </xf>
    <xf numFmtId="38" fontId="12" fillId="0" borderId="55" xfId="1" applyFont="1" applyFill="1" applyBorder="1" applyAlignment="1" applyProtection="1">
      <alignment horizontal="right" vertical="center" shrinkToFit="1"/>
    </xf>
    <xf numFmtId="38" fontId="13" fillId="0" borderId="28" xfId="1" applyFont="1" applyFill="1" applyBorder="1" applyAlignment="1" applyProtection="1">
      <alignment horizontal="right" vertical="center" shrinkToFit="1"/>
    </xf>
    <xf numFmtId="38" fontId="12" fillId="0" borderId="27" xfId="1" applyFont="1" applyFill="1" applyBorder="1" applyAlignment="1" applyProtection="1">
      <alignment horizontal="right" vertical="center" shrinkToFit="1"/>
    </xf>
    <xf numFmtId="38" fontId="12" fillId="0" borderId="69" xfId="1" applyFont="1" applyFill="1" applyBorder="1" applyAlignment="1" applyProtection="1">
      <alignment horizontal="right" vertical="center" shrinkToFit="1"/>
    </xf>
    <xf numFmtId="38" fontId="12" fillId="0" borderId="28" xfId="1" applyFont="1" applyFill="1" applyBorder="1" applyAlignment="1" applyProtection="1">
      <alignment horizontal="right" vertical="center" shrinkToFit="1"/>
    </xf>
    <xf numFmtId="178" fontId="15" fillId="0" borderId="13" xfId="1" applyNumberFormat="1" applyFont="1" applyFill="1" applyBorder="1" applyAlignment="1" applyProtection="1">
      <alignment horizontal="right" vertical="center" shrinkToFit="1"/>
    </xf>
    <xf numFmtId="178" fontId="15" fillId="0" borderId="11" xfId="1" applyNumberFormat="1" applyFont="1" applyFill="1" applyBorder="1" applyAlignment="1" applyProtection="1">
      <alignment horizontal="right" vertical="center" shrinkToFi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1" fontId="13" fillId="0" borderId="15" xfId="0" applyNumberFormat="1" applyFont="1" applyFill="1" applyBorder="1" applyAlignment="1" applyProtection="1">
      <alignment horizontal="center" vertical="center" shrinkToFit="1"/>
    </xf>
    <xf numFmtId="1" fontId="13" fillId="0" borderId="4" xfId="0" applyNumberFormat="1" applyFont="1" applyFill="1" applyBorder="1" applyAlignment="1" applyProtection="1">
      <alignment horizontal="center" vertical="center" shrinkToFit="1"/>
    </xf>
    <xf numFmtId="178" fontId="12" fillId="0" borderId="90" xfId="1" applyNumberFormat="1" applyFont="1" applyFill="1" applyBorder="1" applyAlignment="1" applyProtection="1">
      <alignment horizontal="center" vertical="center" shrinkToFit="1"/>
    </xf>
    <xf numFmtId="178" fontId="12" fillId="0" borderId="91" xfId="1" applyNumberFormat="1" applyFont="1" applyFill="1" applyBorder="1" applyAlignment="1" applyProtection="1">
      <alignment horizontal="center" vertical="center" shrinkToFit="1"/>
    </xf>
    <xf numFmtId="178" fontId="12" fillId="0" borderId="89" xfId="1" applyNumberFormat="1" applyFont="1" applyFill="1" applyBorder="1" applyAlignment="1" applyProtection="1">
      <alignment horizontal="right" vertical="center" shrinkToFit="1"/>
    </xf>
    <xf numFmtId="178" fontId="12" fillId="0" borderId="90" xfId="1" applyNumberFormat="1" applyFont="1" applyFill="1" applyBorder="1" applyAlignment="1" applyProtection="1">
      <alignment horizontal="right" vertical="center" shrinkToFit="1"/>
    </xf>
    <xf numFmtId="38" fontId="12" fillId="0" borderId="0" xfId="1" applyFont="1" applyFill="1" applyAlignment="1" applyProtection="1">
      <alignment horizontal="right" vertical="center" shrinkToFit="1"/>
    </xf>
    <xf numFmtId="38" fontId="12" fillId="0" borderId="53" xfId="1" applyFont="1" applyFill="1" applyBorder="1" applyAlignment="1" applyProtection="1">
      <alignment horizontal="right" vertical="center" shrinkToFit="1"/>
      <protection locked="0"/>
    </xf>
    <xf numFmtId="38" fontId="12" fillId="0" borderId="66" xfId="1" applyFont="1" applyFill="1" applyBorder="1" applyAlignment="1" applyProtection="1">
      <alignment horizontal="right" vertical="center" shrinkToFit="1"/>
    </xf>
    <xf numFmtId="38" fontId="12" fillId="0" borderId="67" xfId="1" applyFont="1" applyFill="1" applyBorder="1" applyAlignment="1" applyProtection="1">
      <alignment horizontal="right" vertical="center" shrinkToFit="1"/>
    </xf>
    <xf numFmtId="38" fontId="13" fillId="0" borderId="27" xfId="1" applyFont="1" applyFill="1" applyBorder="1" applyAlignment="1" applyProtection="1">
      <alignment horizontal="right" vertical="center" shrinkToFit="1"/>
    </xf>
    <xf numFmtId="38" fontId="13" fillId="0" borderId="58" xfId="1" applyFont="1" applyFill="1" applyBorder="1" applyAlignment="1" applyProtection="1">
      <alignment horizontal="right" vertical="center" shrinkToFit="1"/>
    </xf>
    <xf numFmtId="38" fontId="13" fillId="0" borderId="59" xfId="1" applyFont="1" applyFill="1" applyBorder="1" applyAlignment="1" applyProtection="1">
      <alignment horizontal="right" vertical="center" shrinkToFit="1"/>
    </xf>
    <xf numFmtId="0" fontId="21" fillId="0" borderId="41" xfId="0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18" xfId="0" applyFont="1" applyFill="1" applyBorder="1" applyAlignment="1" applyProtection="1">
      <alignment horizontal="right" vertical="center"/>
    </xf>
    <xf numFmtId="38" fontId="18" fillId="0" borderId="101" xfId="1" applyFont="1" applyFill="1" applyBorder="1" applyAlignment="1" applyProtection="1">
      <alignment horizontal="right" vertical="center" shrinkToFit="1"/>
      <protection locked="0"/>
    </xf>
    <xf numFmtId="38" fontId="18" fillId="0" borderId="102" xfId="1" applyFont="1" applyFill="1" applyBorder="1" applyAlignment="1" applyProtection="1">
      <alignment horizontal="right" vertical="center" shrinkToFit="1"/>
      <protection locked="0"/>
    </xf>
    <xf numFmtId="38" fontId="18" fillId="0" borderId="103" xfId="1" applyFont="1" applyFill="1" applyBorder="1" applyAlignment="1" applyProtection="1">
      <alignment horizontal="right" vertical="center" shrinkToFit="1"/>
      <protection locked="0"/>
    </xf>
    <xf numFmtId="38" fontId="12" fillId="0" borderId="46" xfId="1" applyFont="1" applyFill="1" applyBorder="1" applyAlignment="1" applyProtection="1">
      <alignment horizontal="right" vertical="center" shrinkToFit="1"/>
    </xf>
    <xf numFmtId="38" fontId="12" fillId="0" borderId="63" xfId="1" applyFont="1" applyFill="1" applyBorder="1" applyAlignment="1" applyProtection="1">
      <alignment horizontal="right" vertical="center" shrinkToFit="1"/>
    </xf>
    <xf numFmtId="38" fontId="12" fillId="0" borderId="101" xfId="1" applyFont="1" applyFill="1" applyBorder="1" applyAlignment="1" applyProtection="1">
      <alignment horizontal="right" vertical="center" shrinkToFit="1"/>
      <protection locked="0"/>
    </xf>
    <xf numFmtId="38" fontId="12" fillId="0" borderId="103" xfId="1" applyFont="1" applyFill="1" applyBorder="1" applyAlignment="1" applyProtection="1">
      <alignment horizontal="right" vertical="center" shrinkToFit="1"/>
      <protection locked="0"/>
    </xf>
    <xf numFmtId="38" fontId="26" fillId="2" borderId="56" xfId="1" applyFont="1" applyFill="1" applyBorder="1" applyAlignment="1" applyProtection="1">
      <alignment horizontal="right" vertical="center" shrinkToFit="1"/>
    </xf>
    <xf numFmtId="38" fontId="26" fillId="2" borderId="57" xfId="1" applyFont="1" applyFill="1" applyBorder="1" applyAlignment="1" applyProtection="1">
      <alignment horizontal="right" vertical="center" shrinkToFit="1"/>
    </xf>
    <xf numFmtId="38" fontId="12" fillId="0" borderId="10" xfId="1" applyFont="1" applyFill="1" applyBorder="1" applyAlignment="1" applyProtection="1">
      <alignment horizontal="right" vertical="center" shrinkToFit="1"/>
      <protection locked="0"/>
    </xf>
    <xf numFmtId="38" fontId="12" fillId="0" borderId="43" xfId="1" applyFont="1" applyFill="1" applyBorder="1" applyAlignment="1" applyProtection="1">
      <alignment horizontal="right" vertical="center" shrinkToFit="1"/>
      <protection locked="0"/>
    </xf>
    <xf numFmtId="38" fontId="12" fillId="0" borderId="44" xfId="1" applyFont="1" applyFill="1" applyBorder="1" applyAlignment="1" applyProtection="1">
      <alignment horizontal="right" vertical="center" shrinkToFit="1"/>
      <protection locked="0"/>
    </xf>
    <xf numFmtId="38" fontId="26" fillId="2" borderId="65" xfId="1" applyFont="1" applyFill="1" applyBorder="1" applyAlignment="1" applyProtection="1">
      <alignment horizontal="right" vertical="center" shrinkToFit="1"/>
    </xf>
    <xf numFmtId="38" fontId="27" fillId="2" borderId="100" xfId="1" applyFont="1" applyFill="1" applyBorder="1" applyAlignment="1" applyProtection="1">
      <alignment horizontal="right" vertical="center" shrinkToFit="1"/>
    </xf>
    <xf numFmtId="38" fontId="26" fillId="2" borderId="45" xfId="1" applyFont="1" applyFill="1" applyBorder="1" applyAlignment="1" applyProtection="1">
      <alignment horizontal="right" vertical="center" shrinkToFit="1"/>
    </xf>
    <xf numFmtId="38" fontId="26" fillId="2" borderId="46" xfId="1" applyFont="1" applyFill="1" applyBorder="1" applyAlignment="1" applyProtection="1">
      <alignment horizontal="right" vertical="center" shrinkToFit="1"/>
    </xf>
    <xf numFmtId="38" fontId="26" fillId="2" borderId="47" xfId="1" applyFont="1" applyFill="1" applyBorder="1" applyAlignment="1" applyProtection="1">
      <alignment horizontal="right" vertical="center" shrinkToFit="1"/>
    </xf>
    <xf numFmtId="38" fontId="12" fillId="0" borderId="66" xfId="1" applyFont="1" applyFill="1" applyBorder="1" applyAlignment="1" applyProtection="1">
      <alignment horizontal="center" vertical="center" shrinkToFit="1"/>
    </xf>
    <xf numFmtId="38" fontId="12" fillId="0" borderId="67" xfId="1" applyFont="1" applyFill="1" applyBorder="1" applyAlignment="1" applyProtection="1">
      <alignment horizontal="center" vertical="center" shrinkToFit="1"/>
    </xf>
    <xf numFmtId="38" fontId="12" fillId="0" borderId="27" xfId="1" applyFont="1" applyFill="1" applyBorder="1" applyAlignment="1" applyProtection="1">
      <alignment horizontal="center" vertical="center" shrinkToFit="1"/>
    </xf>
    <xf numFmtId="38" fontId="12" fillId="0" borderId="72" xfId="1" applyFont="1" applyFill="1" applyBorder="1" applyAlignment="1" applyProtection="1">
      <alignment horizontal="center" vertical="center" shrinkToFit="1"/>
    </xf>
    <xf numFmtId="38" fontId="12" fillId="0" borderId="105" xfId="1" applyFont="1" applyFill="1" applyBorder="1" applyAlignment="1" applyProtection="1">
      <alignment horizontal="center" vertical="center" shrinkToFit="1"/>
    </xf>
    <xf numFmtId="49" fontId="12" fillId="0" borderId="23" xfId="0" applyNumberFormat="1" applyFont="1" applyFill="1" applyBorder="1" applyAlignment="1" applyProtection="1">
      <alignment horizontal="left" vertical="center" wrapText="1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</xf>
    <xf numFmtId="38" fontId="0" fillId="0" borderId="5" xfId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14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49" fontId="22" fillId="0" borderId="18" xfId="0" applyNumberFormat="1" applyFont="1" applyFill="1" applyBorder="1" applyAlignment="1" applyProtection="1">
      <alignment horizontal="center" vertical="center"/>
    </xf>
    <xf numFmtId="49" fontId="22" fillId="0" borderId="23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49" fontId="22" fillId="0" borderId="14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29" fillId="0" borderId="23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14" xfId="0" applyFont="1" applyFill="1" applyBorder="1" applyAlignment="1" applyProtection="1">
      <alignment horizontal="center"/>
    </xf>
    <xf numFmtId="0" fontId="29" fillId="0" borderId="15" xfId="0" applyFont="1" applyFill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15" fillId="0" borderId="23" xfId="0" applyFont="1" applyFill="1" applyBorder="1" applyProtection="1"/>
    <xf numFmtId="0" fontId="15" fillId="0" borderId="1" xfId="0" applyFont="1" applyFill="1" applyBorder="1" applyProtection="1"/>
    <xf numFmtId="0" fontId="15" fillId="0" borderId="22" xfId="0" applyFont="1" applyFill="1" applyBorder="1" applyProtection="1"/>
    <xf numFmtId="0" fontId="15" fillId="0" borderId="15" xfId="0" applyFont="1" applyFill="1" applyBorder="1" applyProtection="1"/>
    <xf numFmtId="0" fontId="15" fillId="0" borderId="4" xfId="0" applyFont="1" applyFill="1" applyBorder="1" applyProtection="1"/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13" fillId="0" borderId="74" xfId="0" applyFont="1" applyFill="1" applyBorder="1" applyAlignment="1" applyProtection="1">
      <alignment horizontal="center" vertical="center" wrapText="1"/>
    </xf>
    <xf numFmtId="0" fontId="13" fillId="0" borderId="72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</xf>
    <xf numFmtId="49" fontId="22" fillId="0" borderId="23" xfId="0" applyNumberFormat="1" applyFont="1" applyFill="1" applyBorder="1" applyAlignment="1" applyProtection="1">
      <alignment horizontal="center" vertical="center"/>
      <protection locked="0"/>
    </xf>
    <xf numFmtId="49" fontId="22" fillId="0" borderId="15" xfId="0" applyNumberFormat="1" applyFont="1" applyFill="1" applyBorder="1" applyAlignment="1" applyProtection="1">
      <alignment horizontal="center" vertical="center"/>
      <protection locked="0"/>
    </xf>
    <xf numFmtId="55" fontId="21" fillId="0" borderId="26" xfId="0" applyNumberFormat="1" applyFont="1" applyFill="1" applyBorder="1" applyAlignment="1" applyProtection="1">
      <alignment horizontal="right" vertical="center"/>
    </xf>
    <xf numFmtId="55" fontId="21" fillId="0" borderId="12" xfId="0" applyNumberFormat="1" applyFont="1" applyFill="1" applyBorder="1" applyAlignment="1" applyProtection="1">
      <alignment horizontal="right" vertical="center"/>
    </xf>
    <xf numFmtId="55" fontId="21" fillId="0" borderId="5" xfId="0" quotePrefix="1" applyNumberFormat="1" applyFont="1" applyFill="1" applyBorder="1" applyAlignment="1" applyProtection="1">
      <alignment horizontal="right" vertical="center"/>
    </xf>
    <xf numFmtId="55" fontId="21" fillId="0" borderId="13" xfId="0" quotePrefix="1" applyNumberFormat="1" applyFont="1" applyFill="1" applyBorder="1" applyAlignment="1" applyProtection="1">
      <alignment horizontal="right" vertical="center"/>
    </xf>
    <xf numFmtId="55" fontId="21" fillId="0" borderId="26" xfId="0" quotePrefix="1" applyNumberFormat="1" applyFont="1" applyFill="1" applyBorder="1" applyAlignment="1" applyProtection="1">
      <alignment horizontal="right" vertical="center"/>
    </xf>
    <xf numFmtId="55" fontId="21" fillId="0" borderId="12" xfId="0" quotePrefix="1" applyNumberFormat="1" applyFont="1" applyFill="1" applyBorder="1" applyAlignment="1" applyProtection="1">
      <alignment horizontal="right" vertical="center"/>
    </xf>
    <xf numFmtId="0" fontId="21" fillId="0" borderId="3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 applyAlignment="1" applyProtection="1">
      <alignment horizontal="left" vertical="center" wrapText="1" shrinkToFit="1"/>
      <protection locked="0"/>
    </xf>
    <xf numFmtId="0" fontId="21" fillId="0" borderId="2" xfId="0" applyFont="1" applyFill="1" applyBorder="1" applyAlignment="1" applyProtection="1">
      <alignment horizontal="left" vertical="center" wrapText="1" shrinkToFit="1"/>
      <protection locked="0"/>
    </xf>
    <xf numFmtId="178" fontId="12" fillId="0" borderId="92" xfId="1" applyNumberFormat="1" applyFont="1" applyFill="1" applyBorder="1" applyAlignment="1" applyProtection="1">
      <alignment horizontal="center" vertical="center" shrinkToFit="1"/>
    </xf>
    <xf numFmtId="38" fontId="12" fillId="0" borderId="93" xfId="1" applyFont="1" applyFill="1" applyBorder="1" applyAlignment="1" applyProtection="1">
      <alignment horizontal="right" vertical="center" shrinkToFit="1"/>
    </xf>
    <xf numFmtId="38" fontId="13" fillId="0" borderId="94" xfId="1" applyFont="1" applyFill="1" applyBorder="1" applyAlignment="1" applyProtection="1">
      <alignment horizontal="right" vertical="center" shrinkToFit="1"/>
    </xf>
    <xf numFmtId="38" fontId="12" fillId="0" borderId="95" xfId="1" applyFont="1" applyFill="1" applyBorder="1" applyAlignment="1" applyProtection="1">
      <alignment horizontal="right" vertical="center" shrinkToFit="1"/>
    </xf>
    <xf numFmtId="38" fontId="12" fillId="0" borderId="96" xfId="1" applyFont="1" applyFill="1" applyBorder="1" applyAlignment="1" applyProtection="1">
      <alignment horizontal="right" vertical="center" shrinkToFit="1"/>
    </xf>
    <xf numFmtId="38" fontId="12" fillId="0" borderId="94" xfId="1" applyFont="1" applyFill="1" applyBorder="1" applyAlignment="1" applyProtection="1">
      <alignment horizontal="right" vertical="center" shrinkToFit="1"/>
    </xf>
    <xf numFmtId="38" fontId="12" fillId="0" borderId="89" xfId="1" applyFont="1" applyFill="1" applyBorder="1" applyAlignment="1" applyProtection="1">
      <alignment horizontal="right" vertical="center" shrinkToFit="1"/>
    </xf>
    <xf numFmtId="38" fontId="12" fillId="0" borderId="92" xfId="1" applyFont="1" applyFill="1" applyBorder="1" applyAlignment="1" applyProtection="1">
      <alignment horizontal="right" vertical="center" shrinkToFit="1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right" vertical="center" wrapText="1"/>
      <protection locked="0"/>
    </xf>
    <xf numFmtId="38" fontId="4" fillId="0" borderId="11" xfId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38" fontId="13" fillId="0" borderId="66" xfId="1" applyFont="1" applyFill="1" applyBorder="1" applyAlignment="1" applyProtection="1">
      <alignment horizontal="center" vertical="center" shrinkToFit="1"/>
    </xf>
    <xf numFmtId="38" fontId="13" fillId="0" borderId="67" xfId="1" applyFont="1" applyFill="1" applyBorder="1" applyAlignment="1" applyProtection="1">
      <alignment horizontal="center" vertical="center" shrinkToFit="1"/>
    </xf>
    <xf numFmtId="38" fontId="13" fillId="0" borderId="27" xfId="1" applyFont="1" applyFill="1" applyBorder="1" applyAlignment="1" applyProtection="1">
      <alignment horizontal="center" vertical="center" shrinkToFit="1"/>
    </xf>
    <xf numFmtId="38" fontId="13" fillId="0" borderId="28" xfId="1" applyFont="1" applyFill="1" applyBorder="1" applyAlignment="1" applyProtection="1">
      <alignment horizontal="center" vertical="center" shrinkToFit="1"/>
    </xf>
    <xf numFmtId="38" fontId="13" fillId="0" borderId="58" xfId="1" applyFont="1" applyFill="1" applyBorder="1" applyAlignment="1" applyProtection="1">
      <alignment horizontal="center" vertical="center" shrinkToFit="1"/>
    </xf>
    <xf numFmtId="38" fontId="13" fillId="0" borderId="59" xfId="1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wrapText="1"/>
    </xf>
    <xf numFmtId="38" fontId="26" fillId="2" borderId="81" xfId="1" applyFont="1" applyFill="1" applyBorder="1" applyAlignment="1" applyProtection="1">
      <alignment horizontal="center" vertical="center" shrinkToFit="1"/>
    </xf>
    <xf numFmtId="38" fontId="26" fillId="2" borderId="82" xfId="1" applyFont="1" applyFill="1" applyBorder="1" applyAlignment="1" applyProtection="1">
      <alignment horizontal="center" vertical="center" shrinkToFit="1"/>
    </xf>
    <xf numFmtId="38" fontId="27" fillId="2" borderId="70" xfId="1" applyFont="1" applyFill="1" applyBorder="1" applyAlignment="1" applyProtection="1">
      <alignment horizontal="right" vertical="center" shrinkToFit="1"/>
    </xf>
    <xf numFmtId="38" fontId="26" fillId="2" borderId="82" xfId="1" applyFont="1" applyFill="1" applyBorder="1" applyAlignment="1" applyProtection="1">
      <alignment horizontal="right" vertical="center" shrinkToFi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38" fontId="12" fillId="0" borderId="66" xfId="1" applyFont="1" applyFill="1" applyBorder="1" applyAlignment="1" applyProtection="1">
      <alignment horizontal="center" vertical="center"/>
      <protection locked="0"/>
    </xf>
    <xf numFmtId="38" fontId="12" fillId="0" borderId="71" xfId="1" applyFont="1" applyFill="1" applyBorder="1" applyAlignment="1" applyProtection="1">
      <alignment horizontal="center" vertical="center"/>
      <protection locked="0"/>
    </xf>
    <xf numFmtId="38" fontId="12" fillId="0" borderId="74" xfId="1" applyFont="1" applyFill="1" applyBorder="1" applyAlignment="1" applyProtection="1">
      <alignment horizontal="center" vertical="center"/>
      <protection locked="0"/>
    </xf>
    <xf numFmtId="38" fontId="12" fillId="0" borderId="27" xfId="1" applyFont="1" applyFill="1" applyBorder="1" applyAlignment="1" applyProtection="1">
      <alignment horizontal="center" vertical="center"/>
      <protection locked="0"/>
    </xf>
    <xf numFmtId="38" fontId="12" fillId="0" borderId="69" xfId="1" applyFont="1" applyFill="1" applyBorder="1" applyAlignment="1" applyProtection="1">
      <alignment horizontal="center" vertical="center"/>
      <protection locked="0"/>
    </xf>
    <xf numFmtId="38" fontId="12" fillId="0" borderId="76" xfId="1" applyFont="1" applyFill="1" applyBorder="1" applyAlignment="1" applyProtection="1">
      <alignment horizontal="center" vertical="center"/>
      <protection locked="0"/>
    </xf>
    <xf numFmtId="38" fontId="12" fillId="0" borderId="97" xfId="1" applyFont="1" applyFill="1" applyBorder="1" applyAlignment="1" applyProtection="1">
      <alignment horizontal="center" vertical="center"/>
      <protection locked="0"/>
    </xf>
    <xf numFmtId="38" fontId="12" fillId="0" borderId="98" xfId="1" applyFont="1" applyFill="1" applyBorder="1" applyAlignment="1" applyProtection="1">
      <alignment horizontal="center" vertical="center"/>
      <protection locked="0"/>
    </xf>
    <xf numFmtId="38" fontId="12" fillId="0" borderId="99" xfId="1" applyFont="1" applyFill="1" applyBorder="1" applyAlignment="1" applyProtection="1">
      <alignment horizontal="center" vertical="center"/>
      <protection locked="0"/>
    </xf>
    <xf numFmtId="38" fontId="18" fillId="0" borderId="66" xfId="1" applyFont="1" applyFill="1" applyBorder="1" applyAlignment="1" applyProtection="1">
      <alignment horizontal="right" vertical="center" shrinkToFit="1"/>
      <protection locked="0"/>
    </xf>
    <xf numFmtId="38" fontId="18" fillId="0" borderId="71" xfId="1" applyFont="1" applyFill="1" applyBorder="1" applyAlignment="1" applyProtection="1">
      <alignment horizontal="right" vertical="center" shrinkToFit="1"/>
      <protection locked="0"/>
    </xf>
    <xf numFmtId="38" fontId="18" fillId="0" borderId="67" xfId="1" applyFont="1" applyFill="1" applyBorder="1" applyAlignment="1" applyProtection="1">
      <alignment horizontal="right" vertical="center" shrinkToFit="1"/>
      <protection locked="0"/>
    </xf>
    <xf numFmtId="38" fontId="18" fillId="0" borderId="58" xfId="1" applyFont="1" applyFill="1" applyBorder="1" applyAlignment="1" applyProtection="1">
      <alignment horizontal="right" vertical="center" shrinkToFit="1"/>
      <protection locked="0"/>
    </xf>
    <xf numFmtId="38" fontId="18" fillId="0" borderId="109" xfId="1" applyFont="1" applyFill="1" applyBorder="1" applyAlignment="1" applyProtection="1">
      <alignment horizontal="right" vertical="center" shrinkToFit="1"/>
      <protection locked="0"/>
    </xf>
    <xf numFmtId="38" fontId="18" fillId="0" borderId="59" xfId="1" applyFont="1" applyFill="1" applyBorder="1" applyAlignment="1" applyProtection="1">
      <alignment horizontal="right" vertical="center" shrinkToFit="1"/>
      <protection locked="0"/>
    </xf>
    <xf numFmtId="38" fontId="12" fillId="0" borderId="66" xfId="1" applyFont="1" applyFill="1" applyBorder="1" applyAlignment="1" applyProtection="1">
      <alignment horizontal="right" vertical="center" shrinkToFit="1"/>
      <protection locked="0"/>
    </xf>
    <xf numFmtId="38" fontId="12" fillId="0" borderId="58" xfId="1" applyFont="1" applyFill="1" applyBorder="1" applyAlignment="1" applyProtection="1">
      <alignment horizontal="right" vertical="center" shrinkToFit="1"/>
      <protection locked="0"/>
    </xf>
    <xf numFmtId="38" fontId="12" fillId="0" borderId="55" xfId="1" applyFont="1" applyFill="1" applyBorder="1" applyAlignment="1" applyProtection="1">
      <alignment horizontal="center" vertical="center" shrinkToFit="1"/>
      <protection locked="0"/>
    </xf>
    <xf numFmtId="38" fontId="12" fillId="0" borderId="69" xfId="1" applyFont="1" applyFill="1" applyBorder="1" applyAlignment="1" applyProtection="1">
      <alignment horizontal="center" vertical="center" shrinkToFit="1"/>
      <protection locked="0"/>
    </xf>
    <xf numFmtId="38" fontId="12" fillId="0" borderId="28" xfId="1" applyFont="1" applyFill="1" applyBorder="1" applyAlignment="1" applyProtection="1">
      <alignment horizontal="center" vertical="center" shrinkToFit="1"/>
      <protection locked="0"/>
    </xf>
    <xf numFmtId="38" fontId="12" fillId="0" borderId="108" xfId="1" applyFont="1" applyFill="1" applyBorder="1" applyAlignment="1" applyProtection="1">
      <alignment horizontal="center" vertical="center" shrinkToFit="1"/>
      <protection locked="0"/>
    </xf>
    <xf numFmtId="38" fontId="12" fillId="0" borderId="109" xfId="1" applyFont="1" applyFill="1" applyBorder="1" applyAlignment="1" applyProtection="1">
      <alignment horizontal="center" vertical="center" shrinkToFit="1"/>
      <protection locked="0"/>
    </xf>
    <xf numFmtId="38" fontId="12" fillId="0" borderId="59" xfId="1" applyFont="1" applyFill="1" applyBorder="1" applyAlignment="1" applyProtection="1">
      <alignment horizontal="center" vertical="center" shrinkToFit="1"/>
      <protection locked="0"/>
    </xf>
    <xf numFmtId="38" fontId="12" fillId="0" borderId="71" xfId="1" applyFont="1" applyFill="1" applyBorder="1" applyAlignment="1" applyProtection="1">
      <alignment horizontal="right" vertical="center" shrinkToFit="1"/>
      <protection locked="0"/>
    </xf>
    <xf numFmtId="38" fontId="12" fillId="0" borderId="109" xfId="1" applyFont="1" applyFill="1" applyBorder="1" applyAlignment="1" applyProtection="1">
      <alignment horizontal="right" vertical="center" shrinkToFit="1"/>
      <protection locked="0"/>
    </xf>
    <xf numFmtId="38" fontId="18" fillId="0" borderId="30" xfId="1" applyFont="1" applyFill="1" applyBorder="1" applyAlignment="1" applyProtection="1">
      <alignment horizontal="right" vertical="center" shrinkToFit="1"/>
      <protection locked="0"/>
    </xf>
    <xf numFmtId="38" fontId="12" fillId="0" borderId="111" xfId="1" applyFont="1" applyFill="1" applyBorder="1" applyAlignment="1" applyProtection="1">
      <alignment horizontal="right" vertical="center" shrinkToFit="1"/>
      <protection locked="0"/>
    </xf>
    <xf numFmtId="38" fontId="12" fillId="0" borderId="112" xfId="1" applyFont="1" applyFill="1" applyBorder="1" applyAlignment="1" applyProtection="1">
      <alignment horizontal="right" vertical="center" shrinkToFit="1"/>
      <protection locked="0"/>
    </xf>
    <xf numFmtId="38" fontId="27" fillId="2" borderId="53" xfId="1" applyFont="1" applyFill="1" applyBorder="1" applyAlignment="1" applyProtection="1">
      <alignment horizontal="right" vertical="center" shrinkToFit="1"/>
    </xf>
    <xf numFmtId="38" fontId="27" fillId="2" borderId="54" xfId="1" applyFont="1" applyFill="1" applyBorder="1" applyAlignment="1" applyProtection="1">
      <alignment horizontal="right" vertical="center" shrinkToFit="1"/>
    </xf>
    <xf numFmtId="38" fontId="27" fillId="2" borderId="52" xfId="1" applyFont="1" applyFill="1" applyBorder="1" applyAlignment="1" applyProtection="1">
      <alignment horizontal="right" vertical="center" shrinkToFit="1"/>
    </xf>
    <xf numFmtId="0" fontId="28" fillId="0" borderId="23" xfId="0" applyFont="1" applyFill="1" applyBorder="1" applyAlignment="1" applyProtection="1">
      <alignment horizontal="center" wrapText="1"/>
      <protection locked="0"/>
    </xf>
    <xf numFmtId="38" fontId="18" fillId="0" borderId="106" xfId="1" applyFont="1" applyFill="1" applyBorder="1" applyAlignment="1" applyProtection="1">
      <alignment horizontal="center" vertical="center" shrinkToFit="1"/>
    </xf>
    <xf numFmtId="38" fontId="18" fillId="0" borderId="107" xfId="1" applyFont="1" applyFill="1" applyBorder="1" applyAlignment="1" applyProtection="1">
      <alignment horizontal="center" vertical="center" shrinkToFit="1"/>
    </xf>
    <xf numFmtId="38" fontId="18" fillId="0" borderId="57" xfId="1" applyFont="1" applyFill="1" applyBorder="1" applyAlignment="1" applyProtection="1">
      <alignment horizontal="center" vertical="center" shrinkToFit="1"/>
    </xf>
    <xf numFmtId="38" fontId="18" fillId="0" borderId="108" xfId="1" applyFont="1" applyFill="1" applyBorder="1" applyAlignment="1" applyProtection="1">
      <alignment horizontal="center" vertical="center" shrinkToFit="1"/>
    </xf>
    <xf numFmtId="38" fontId="18" fillId="0" borderId="109" xfId="1" applyFont="1" applyFill="1" applyBorder="1" applyAlignment="1" applyProtection="1">
      <alignment horizontal="center" vertical="center" shrinkToFit="1"/>
    </xf>
    <xf numFmtId="38" fontId="18" fillId="0" borderId="59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3</xdr:col>
      <xdr:colOff>47625</xdr:colOff>
      <xdr:row>7</xdr:row>
      <xdr:rowOff>28575</xdr:rowOff>
    </xdr:to>
    <xdr:sp macro="" textlink="">
      <xdr:nvSpPr>
        <xdr:cNvPr id="2" name="事業場名">
          <a:extLst>
            <a:ext uri="{FF2B5EF4-FFF2-40B4-BE49-F238E27FC236}">
              <a16:creationId xmlns:a16="http://schemas.microsoft.com/office/drawing/2014/main" id="{D097591F-3DEC-4803-8081-D63D5EAF8501}"/>
            </a:ext>
          </a:extLst>
        </xdr:cNvPr>
        <xdr:cNvSpPr txBox="1">
          <a:spLocks noChangeArrowheads="1"/>
        </xdr:cNvSpPr>
      </xdr:nvSpPr>
      <xdr:spPr bwMode="auto">
        <a:xfrm>
          <a:off x="9525" y="1714500"/>
          <a:ext cx="895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3</xdr:col>
      <xdr:colOff>28575</xdr:colOff>
      <xdr:row>9</xdr:row>
      <xdr:rowOff>41275</xdr:rowOff>
    </xdr:to>
    <xdr:sp macro="" textlink="">
      <xdr:nvSpPr>
        <xdr:cNvPr id="3" name="事業主名">
          <a:extLst>
            <a:ext uri="{FF2B5EF4-FFF2-40B4-BE49-F238E27FC236}">
              <a16:creationId xmlns:a16="http://schemas.microsoft.com/office/drawing/2014/main" id="{D9F42C8E-C344-427C-8535-CDF970D59DB4}"/>
            </a:ext>
          </a:extLst>
        </xdr:cNvPr>
        <xdr:cNvSpPr txBox="1">
          <a:spLocks noChangeArrowheads="1"/>
        </xdr:cNvSpPr>
      </xdr:nvSpPr>
      <xdr:spPr bwMode="auto">
        <a:xfrm>
          <a:off x="0" y="2174875"/>
          <a:ext cx="885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60</xdr:col>
      <xdr:colOff>27799</xdr:colOff>
      <xdr:row>53</xdr:row>
      <xdr:rowOff>188802</xdr:rowOff>
    </xdr:from>
    <xdr:to>
      <xdr:col>61</xdr:col>
      <xdr:colOff>171055</xdr:colOff>
      <xdr:row>55</xdr:row>
      <xdr:rowOff>2237</xdr:rowOff>
    </xdr:to>
    <xdr:sp macro="" textlink="">
      <xdr:nvSpPr>
        <xdr:cNvPr id="6" name="⑦合計　人">
          <a:extLst>
            <a:ext uri="{FF2B5EF4-FFF2-40B4-BE49-F238E27FC236}">
              <a16:creationId xmlns:a16="http://schemas.microsoft.com/office/drawing/2014/main" id="{81FB9D44-DF0A-4EE7-9DCC-E07F50F9B933}"/>
            </a:ext>
          </a:extLst>
        </xdr:cNvPr>
        <xdr:cNvSpPr txBox="1"/>
      </xdr:nvSpPr>
      <xdr:spPr>
        <a:xfrm>
          <a:off x="15001099" y="9104202"/>
          <a:ext cx="390906" cy="251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95250</xdr:colOff>
      <xdr:row>53</xdr:row>
      <xdr:rowOff>171451</xdr:rowOff>
    </xdr:from>
    <xdr:to>
      <xdr:col>41</xdr:col>
      <xdr:colOff>56765</xdr:colOff>
      <xdr:row>55</xdr:row>
      <xdr:rowOff>49863</xdr:rowOff>
    </xdr:to>
    <xdr:sp macro="" textlink="">
      <xdr:nvSpPr>
        <xdr:cNvPr id="8" name="④合計　千円">
          <a:extLst>
            <a:ext uri="{FF2B5EF4-FFF2-40B4-BE49-F238E27FC236}">
              <a16:creationId xmlns:a16="http://schemas.microsoft.com/office/drawing/2014/main" id="{95B4D7AB-DA5C-4401-A799-E0AEF7C15168}"/>
            </a:ext>
          </a:extLst>
        </xdr:cNvPr>
        <xdr:cNvSpPr txBox="1"/>
      </xdr:nvSpPr>
      <xdr:spPr>
        <a:xfrm>
          <a:off x="9620250" y="9086851"/>
          <a:ext cx="704465" cy="31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66</xdr:col>
      <xdr:colOff>76200</xdr:colOff>
      <xdr:row>53</xdr:row>
      <xdr:rowOff>133351</xdr:rowOff>
    </xdr:from>
    <xdr:to>
      <xdr:col>69</xdr:col>
      <xdr:colOff>75815</xdr:colOff>
      <xdr:row>54</xdr:row>
      <xdr:rowOff>0</xdr:rowOff>
    </xdr:to>
    <xdr:sp macro="" textlink="">
      <xdr:nvSpPr>
        <xdr:cNvPr id="9" name="⑦合計　千円">
          <a:extLst>
            <a:ext uri="{FF2B5EF4-FFF2-40B4-BE49-F238E27FC236}">
              <a16:creationId xmlns:a16="http://schemas.microsoft.com/office/drawing/2014/main" id="{398C2BEB-7BFC-4040-8473-79C908F6BCDE}"/>
            </a:ext>
          </a:extLst>
        </xdr:cNvPr>
        <xdr:cNvSpPr txBox="1"/>
      </xdr:nvSpPr>
      <xdr:spPr>
        <a:xfrm>
          <a:off x="16535400" y="9048751"/>
          <a:ext cx="74256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5</xdr:col>
      <xdr:colOff>18761</xdr:colOff>
      <xdr:row>14</xdr:row>
      <xdr:rowOff>551173</xdr:rowOff>
    </xdr:from>
    <xdr:to>
      <xdr:col>6</xdr:col>
      <xdr:colOff>18762</xdr:colOff>
      <xdr:row>14</xdr:row>
      <xdr:rowOff>756227</xdr:rowOff>
    </xdr:to>
    <xdr:sp macro="" textlink="">
      <xdr:nvSpPr>
        <xdr:cNvPr id="10" name="①人">
          <a:extLst>
            <a:ext uri="{FF2B5EF4-FFF2-40B4-BE49-F238E27FC236}">
              <a16:creationId xmlns:a16="http://schemas.microsoft.com/office/drawing/2014/main" id="{3734C4F8-CBF9-4635-9535-DA72C7980545}"/>
            </a:ext>
          </a:extLst>
        </xdr:cNvPr>
        <xdr:cNvSpPr txBox="1"/>
      </xdr:nvSpPr>
      <xdr:spPr>
        <a:xfrm>
          <a:off x="1352261" y="400874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11</xdr:col>
      <xdr:colOff>222251</xdr:colOff>
      <xdr:row>14</xdr:row>
      <xdr:rowOff>524050</xdr:rowOff>
    </xdr:from>
    <xdr:to>
      <xdr:col>12</xdr:col>
      <xdr:colOff>191944</xdr:colOff>
      <xdr:row>14</xdr:row>
      <xdr:rowOff>754062</xdr:rowOff>
    </xdr:to>
    <xdr:sp macro="" textlink="">
      <xdr:nvSpPr>
        <xdr:cNvPr id="11" name="①円">
          <a:extLst>
            <a:ext uri="{FF2B5EF4-FFF2-40B4-BE49-F238E27FC236}">
              <a16:creationId xmlns:a16="http://schemas.microsoft.com/office/drawing/2014/main" id="{7068512F-FAA9-4B7C-AAD7-63AF0A25585D}"/>
            </a:ext>
          </a:extLst>
        </xdr:cNvPr>
        <xdr:cNvSpPr txBox="1"/>
      </xdr:nvSpPr>
      <xdr:spPr>
        <a:xfrm>
          <a:off x="2984501" y="3981625"/>
          <a:ext cx="207818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17</xdr:col>
      <xdr:colOff>190500</xdr:colOff>
      <xdr:row>9</xdr:row>
      <xdr:rowOff>9525</xdr:rowOff>
    </xdr:from>
    <xdr:to>
      <xdr:col>19</xdr:col>
      <xdr:colOff>28575</xdr:colOff>
      <xdr:row>10</xdr:row>
      <xdr:rowOff>57150</xdr:rowOff>
    </xdr:to>
    <xdr:sp macro="" textlink="">
      <xdr:nvSpPr>
        <xdr:cNvPr id="12" name="事業主　殿">
          <a:extLst>
            <a:ext uri="{FF2B5EF4-FFF2-40B4-BE49-F238E27FC236}">
              <a16:creationId xmlns:a16="http://schemas.microsoft.com/office/drawing/2014/main" id="{ADA59EEB-297D-496A-A050-872E6E14F5F9}"/>
            </a:ext>
          </a:extLst>
        </xdr:cNvPr>
        <xdr:cNvSpPr txBox="1">
          <a:spLocks noChangeArrowheads="1"/>
        </xdr:cNvSpPr>
      </xdr:nvSpPr>
      <xdr:spPr bwMode="auto">
        <a:xfrm>
          <a:off x="4381500" y="24288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34638</xdr:colOff>
      <xdr:row>14</xdr:row>
      <xdr:rowOff>549853</xdr:rowOff>
    </xdr:from>
    <xdr:to>
      <xdr:col>15</xdr:col>
      <xdr:colOff>34639</xdr:colOff>
      <xdr:row>14</xdr:row>
      <xdr:rowOff>754907</xdr:rowOff>
    </xdr:to>
    <xdr:sp macro="" textlink="">
      <xdr:nvSpPr>
        <xdr:cNvPr id="13" name="②人">
          <a:extLst>
            <a:ext uri="{FF2B5EF4-FFF2-40B4-BE49-F238E27FC236}">
              <a16:creationId xmlns:a16="http://schemas.microsoft.com/office/drawing/2014/main" id="{E6AC0728-739D-4AFC-BCB6-DD5D816751EA}"/>
            </a:ext>
          </a:extLst>
        </xdr:cNvPr>
        <xdr:cNvSpPr txBox="1"/>
      </xdr:nvSpPr>
      <xdr:spPr>
        <a:xfrm>
          <a:off x="3511263" y="4007428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20</xdr:col>
      <xdr:colOff>222254</xdr:colOff>
      <xdr:row>14</xdr:row>
      <xdr:rowOff>562419</xdr:rowOff>
    </xdr:from>
    <xdr:to>
      <xdr:col>21</xdr:col>
      <xdr:colOff>191947</xdr:colOff>
      <xdr:row>14</xdr:row>
      <xdr:rowOff>762000</xdr:rowOff>
    </xdr:to>
    <xdr:sp macro="" textlink="">
      <xdr:nvSpPr>
        <xdr:cNvPr id="14" name="②円">
          <a:extLst>
            <a:ext uri="{FF2B5EF4-FFF2-40B4-BE49-F238E27FC236}">
              <a16:creationId xmlns:a16="http://schemas.microsoft.com/office/drawing/2014/main" id="{1D8D3CCD-AD0D-48D3-A327-A753F8206E12}"/>
            </a:ext>
          </a:extLst>
        </xdr:cNvPr>
        <xdr:cNvSpPr txBox="1"/>
      </xdr:nvSpPr>
      <xdr:spPr>
        <a:xfrm>
          <a:off x="5127629" y="4019994"/>
          <a:ext cx="207818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34638</xdr:colOff>
      <xdr:row>14</xdr:row>
      <xdr:rowOff>551296</xdr:rowOff>
    </xdr:from>
    <xdr:to>
      <xdr:col>24</xdr:col>
      <xdr:colOff>34639</xdr:colOff>
      <xdr:row>14</xdr:row>
      <xdr:rowOff>756350</xdr:rowOff>
    </xdr:to>
    <xdr:sp macro="" textlink="">
      <xdr:nvSpPr>
        <xdr:cNvPr id="15" name="③人">
          <a:extLst>
            <a:ext uri="{FF2B5EF4-FFF2-40B4-BE49-F238E27FC236}">
              <a16:creationId xmlns:a16="http://schemas.microsoft.com/office/drawing/2014/main" id="{55A3DD4A-C765-4C73-9A22-8D7DB5119821}"/>
            </a:ext>
          </a:extLst>
        </xdr:cNvPr>
        <xdr:cNvSpPr txBox="1"/>
      </xdr:nvSpPr>
      <xdr:spPr>
        <a:xfrm>
          <a:off x="5654388" y="4008871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42</xdr:col>
      <xdr:colOff>34636</xdr:colOff>
      <xdr:row>14</xdr:row>
      <xdr:rowOff>573665</xdr:rowOff>
    </xdr:from>
    <xdr:to>
      <xdr:col>43</xdr:col>
      <xdr:colOff>35718</xdr:colOff>
      <xdr:row>14</xdr:row>
      <xdr:rowOff>762000</xdr:rowOff>
    </xdr:to>
    <xdr:sp macro="" textlink="">
      <xdr:nvSpPr>
        <xdr:cNvPr id="16" name="⑦人">
          <a:extLst>
            <a:ext uri="{FF2B5EF4-FFF2-40B4-BE49-F238E27FC236}">
              <a16:creationId xmlns:a16="http://schemas.microsoft.com/office/drawing/2014/main" id="{6B6D81A5-9844-4FA3-A3C8-7FB3570CD652}"/>
            </a:ext>
          </a:extLst>
        </xdr:cNvPr>
        <xdr:cNvSpPr txBox="1"/>
      </xdr:nvSpPr>
      <xdr:spPr>
        <a:xfrm>
          <a:off x="10169236" y="4031240"/>
          <a:ext cx="239207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51</xdr:col>
      <xdr:colOff>34636</xdr:colOff>
      <xdr:row>14</xdr:row>
      <xdr:rowOff>549852</xdr:rowOff>
    </xdr:from>
    <xdr:to>
      <xdr:col>52</xdr:col>
      <xdr:colOff>34637</xdr:colOff>
      <xdr:row>14</xdr:row>
      <xdr:rowOff>754906</xdr:rowOff>
    </xdr:to>
    <xdr:sp macro="" textlink="">
      <xdr:nvSpPr>
        <xdr:cNvPr id="17" name="⑥人">
          <a:extLst>
            <a:ext uri="{FF2B5EF4-FFF2-40B4-BE49-F238E27FC236}">
              <a16:creationId xmlns:a16="http://schemas.microsoft.com/office/drawing/2014/main" id="{8FD1FACE-0E63-44C8-A10B-568E3902583E}"/>
            </a:ext>
          </a:extLst>
        </xdr:cNvPr>
        <xdr:cNvSpPr txBox="1"/>
      </xdr:nvSpPr>
      <xdr:spPr>
        <a:xfrm>
          <a:off x="12312361" y="4007427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30</xdr:col>
      <xdr:colOff>1</xdr:colOff>
      <xdr:row>14</xdr:row>
      <xdr:rowOff>551296</xdr:rowOff>
    </xdr:from>
    <xdr:to>
      <xdr:col>30</xdr:col>
      <xdr:colOff>226219</xdr:colOff>
      <xdr:row>14</xdr:row>
      <xdr:rowOff>762000</xdr:rowOff>
    </xdr:to>
    <xdr:sp macro="" textlink="">
      <xdr:nvSpPr>
        <xdr:cNvPr id="18" name="③円">
          <a:extLst>
            <a:ext uri="{FF2B5EF4-FFF2-40B4-BE49-F238E27FC236}">
              <a16:creationId xmlns:a16="http://schemas.microsoft.com/office/drawing/2014/main" id="{A04AC823-CEE7-45C0-BE83-0E23E49AF0D1}"/>
            </a:ext>
          </a:extLst>
        </xdr:cNvPr>
        <xdr:cNvSpPr txBox="1"/>
      </xdr:nvSpPr>
      <xdr:spPr>
        <a:xfrm>
          <a:off x="7277101" y="4008871"/>
          <a:ext cx="22621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49</xdr:col>
      <xdr:colOff>0</xdr:colOff>
      <xdr:row>14</xdr:row>
      <xdr:rowOff>549853</xdr:rowOff>
    </xdr:from>
    <xdr:to>
      <xdr:col>49</xdr:col>
      <xdr:colOff>202406</xdr:colOff>
      <xdr:row>14</xdr:row>
      <xdr:rowOff>762000</xdr:rowOff>
    </xdr:to>
    <xdr:sp macro="" textlink="">
      <xdr:nvSpPr>
        <xdr:cNvPr id="19" name="⑤円">
          <a:extLst>
            <a:ext uri="{FF2B5EF4-FFF2-40B4-BE49-F238E27FC236}">
              <a16:creationId xmlns:a16="http://schemas.microsoft.com/office/drawing/2014/main" id="{D28FBEAE-EF30-46E9-B239-0E0C7DF025D0}"/>
            </a:ext>
          </a:extLst>
        </xdr:cNvPr>
        <xdr:cNvSpPr txBox="1"/>
      </xdr:nvSpPr>
      <xdr:spPr>
        <a:xfrm>
          <a:off x="11801475" y="4007428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57</xdr:col>
      <xdr:colOff>238124</xdr:colOff>
      <xdr:row>14</xdr:row>
      <xdr:rowOff>549853</xdr:rowOff>
    </xdr:from>
    <xdr:to>
      <xdr:col>58</xdr:col>
      <xdr:colOff>226218</xdr:colOff>
      <xdr:row>14</xdr:row>
      <xdr:rowOff>762001</xdr:rowOff>
    </xdr:to>
    <xdr:sp macro="" textlink="">
      <xdr:nvSpPr>
        <xdr:cNvPr id="20" name="⑥円">
          <a:extLst>
            <a:ext uri="{FF2B5EF4-FFF2-40B4-BE49-F238E27FC236}">
              <a16:creationId xmlns:a16="http://schemas.microsoft.com/office/drawing/2014/main" id="{716F3E86-8E53-4DA7-89E7-AD38C6F775C6}"/>
            </a:ext>
          </a:extLst>
        </xdr:cNvPr>
        <xdr:cNvSpPr txBox="1"/>
      </xdr:nvSpPr>
      <xdr:spPr>
        <a:xfrm>
          <a:off x="13944599" y="4007428"/>
          <a:ext cx="226219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38100</xdr:colOff>
      <xdr:row>4</xdr:row>
      <xdr:rowOff>250825</xdr:rowOff>
    </xdr:to>
    <xdr:sp macro="" textlink="">
      <xdr:nvSpPr>
        <xdr:cNvPr id="21" name="所在地">
          <a:extLst>
            <a:ext uri="{FF2B5EF4-FFF2-40B4-BE49-F238E27FC236}">
              <a16:creationId xmlns:a16="http://schemas.microsoft.com/office/drawing/2014/main" id="{61EFD2BB-5B40-448D-82D5-7A0D9656CBFF}"/>
            </a:ext>
          </a:extLst>
        </xdr:cNvPr>
        <xdr:cNvSpPr txBox="1">
          <a:spLocks noChangeArrowheads="1"/>
        </xdr:cNvSpPr>
      </xdr:nvSpPr>
      <xdr:spPr bwMode="auto">
        <a:xfrm>
          <a:off x="0" y="977900"/>
          <a:ext cx="9017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23</xdr:col>
      <xdr:colOff>152400</xdr:colOff>
      <xdr:row>0</xdr:row>
      <xdr:rowOff>9525</xdr:rowOff>
    </xdr:from>
    <xdr:to>
      <xdr:col>29</xdr:col>
      <xdr:colOff>219075</xdr:colOff>
      <xdr:row>2</xdr:row>
      <xdr:rowOff>171450</xdr:rowOff>
    </xdr:to>
    <xdr:sp macro="" textlink="">
      <xdr:nvSpPr>
        <xdr:cNvPr id="22" name="タイトル年度">
          <a:extLst>
            <a:ext uri="{FF2B5EF4-FFF2-40B4-BE49-F238E27FC236}">
              <a16:creationId xmlns:a16="http://schemas.microsoft.com/office/drawing/2014/main" id="{9641722B-077D-4B3C-AA16-24F9C7608185}"/>
            </a:ext>
          </a:extLst>
        </xdr:cNvPr>
        <xdr:cNvSpPr txBox="1"/>
      </xdr:nvSpPr>
      <xdr:spPr>
        <a:xfrm>
          <a:off x="5772150" y="228600"/>
          <a:ext cx="14859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4</a:t>
          </a:r>
          <a:r>
            <a:rPr kumimoji="1" lang="ja-JP" altLang="en-US" sz="1100"/>
            <a:t>年度　確定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　概算</a:t>
          </a:r>
        </a:p>
      </xdr:txBody>
    </xdr:sp>
    <xdr:clientData/>
  </xdr:twoCellAnchor>
  <xdr:twoCellAnchor>
    <xdr:from>
      <xdr:col>32</xdr:col>
      <xdr:colOff>190500</xdr:colOff>
      <xdr:row>33</xdr:row>
      <xdr:rowOff>19050</xdr:rowOff>
    </xdr:from>
    <xdr:to>
      <xdr:col>35</xdr:col>
      <xdr:colOff>38100</xdr:colOff>
      <xdr:row>34</xdr:row>
      <xdr:rowOff>0</xdr:rowOff>
    </xdr:to>
    <xdr:sp macro="" textlink="">
      <xdr:nvSpPr>
        <xdr:cNvPr id="66" name="④　前期">
          <a:extLst>
            <a:ext uri="{FF2B5EF4-FFF2-40B4-BE49-F238E27FC236}">
              <a16:creationId xmlns:a16="http://schemas.microsoft.com/office/drawing/2014/main" id="{5B59678E-2155-4033-A892-AE34D7F7445F}"/>
            </a:ext>
          </a:extLst>
        </xdr:cNvPr>
        <xdr:cNvSpPr txBox="1">
          <a:spLocks noChangeArrowheads="1"/>
        </xdr:cNvSpPr>
      </xdr:nvSpPr>
      <xdr:spPr bwMode="auto">
        <a:xfrm>
          <a:off x="8039100" y="6572250"/>
          <a:ext cx="571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32</xdr:col>
      <xdr:colOff>228600</xdr:colOff>
      <xdr:row>52</xdr:row>
      <xdr:rowOff>19050</xdr:rowOff>
    </xdr:from>
    <xdr:to>
      <xdr:col>34</xdr:col>
      <xdr:colOff>228600</xdr:colOff>
      <xdr:row>53</xdr:row>
      <xdr:rowOff>12700</xdr:rowOff>
    </xdr:to>
    <xdr:sp macro="" textlink="">
      <xdr:nvSpPr>
        <xdr:cNvPr id="67" name="④　後期">
          <a:extLst>
            <a:ext uri="{FF2B5EF4-FFF2-40B4-BE49-F238E27FC236}">
              <a16:creationId xmlns:a16="http://schemas.microsoft.com/office/drawing/2014/main" id="{E42B3D4B-9201-46BB-8B21-ABBCAC759B56}"/>
            </a:ext>
          </a:extLst>
        </xdr:cNvPr>
        <xdr:cNvSpPr txBox="1">
          <a:spLocks noChangeArrowheads="1"/>
        </xdr:cNvSpPr>
      </xdr:nvSpPr>
      <xdr:spPr bwMode="auto">
        <a:xfrm>
          <a:off x="8077200" y="9353550"/>
          <a:ext cx="482600" cy="26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32</xdr:col>
      <xdr:colOff>222250</xdr:colOff>
      <xdr:row>53</xdr:row>
      <xdr:rowOff>76200</xdr:rowOff>
    </xdr:from>
    <xdr:to>
      <xdr:col>35</xdr:col>
      <xdr:colOff>0</xdr:colOff>
      <xdr:row>53</xdr:row>
      <xdr:rowOff>368300</xdr:rowOff>
    </xdr:to>
    <xdr:sp macro="" textlink="">
      <xdr:nvSpPr>
        <xdr:cNvPr id="89" name="④　通年">
          <a:extLst>
            <a:ext uri="{FF2B5EF4-FFF2-40B4-BE49-F238E27FC236}">
              <a16:creationId xmlns:a16="http://schemas.microsoft.com/office/drawing/2014/main" id="{6131C84D-D9C6-4B84-9DFD-9CFC2AC95831}"/>
            </a:ext>
          </a:extLst>
        </xdr:cNvPr>
        <xdr:cNvSpPr txBox="1">
          <a:spLocks noChangeArrowheads="1"/>
        </xdr:cNvSpPr>
      </xdr:nvSpPr>
      <xdr:spPr bwMode="auto">
        <a:xfrm>
          <a:off x="8070850" y="9677400"/>
          <a:ext cx="50165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通年</a:t>
          </a:r>
        </a:p>
      </xdr:txBody>
    </xdr:sp>
    <xdr:clientData/>
  </xdr:twoCellAnchor>
  <xdr:twoCellAnchor>
    <xdr:from>
      <xdr:col>61</xdr:col>
      <xdr:colOff>31750</xdr:colOff>
      <xdr:row>33</xdr:row>
      <xdr:rowOff>19050</xdr:rowOff>
    </xdr:from>
    <xdr:to>
      <xdr:col>64</xdr:col>
      <xdr:colOff>196850</xdr:colOff>
      <xdr:row>34</xdr:row>
      <xdr:rowOff>3175</xdr:rowOff>
    </xdr:to>
    <xdr:sp macro="" textlink="">
      <xdr:nvSpPr>
        <xdr:cNvPr id="116" name="⑦　前期">
          <a:extLst>
            <a:ext uri="{FF2B5EF4-FFF2-40B4-BE49-F238E27FC236}">
              <a16:creationId xmlns:a16="http://schemas.microsoft.com/office/drawing/2014/main" id="{B5AF24E6-FC74-4B0D-A66B-259AB253DC89}"/>
            </a:ext>
          </a:extLst>
        </xdr:cNvPr>
        <xdr:cNvSpPr txBox="1">
          <a:spLocks noChangeArrowheads="1"/>
        </xdr:cNvSpPr>
      </xdr:nvSpPr>
      <xdr:spPr bwMode="auto">
        <a:xfrm>
          <a:off x="14878050" y="6572250"/>
          <a:ext cx="8890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61</xdr:col>
      <xdr:colOff>0</xdr:colOff>
      <xdr:row>52</xdr:row>
      <xdr:rowOff>19051</xdr:rowOff>
    </xdr:from>
    <xdr:to>
      <xdr:col>63</xdr:col>
      <xdr:colOff>101600</xdr:colOff>
      <xdr:row>52</xdr:row>
      <xdr:rowOff>254001</xdr:rowOff>
    </xdr:to>
    <xdr:sp macro="" textlink="">
      <xdr:nvSpPr>
        <xdr:cNvPr id="117" name="⑦　後期">
          <a:extLst>
            <a:ext uri="{FF2B5EF4-FFF2-40B4-BE49-F238E27FC236}">
              <a16:creationId xmlns:a16="http://schemas.microsoft.com/office/drawing/2014/main" id="{FE2BA161-AF37-48A8-B12C-47C323C59D81}"/>
            </a:ext>
          </a:extLst>
        </xdr:cNvPr>
        <xdr:cNvSpPr txBox="1">
          <a:spLocks noChangeArrowheads="1"/>
        </xdr:cNvSpPr>
      </xdr:nvSpPr>
      <xdr:spPr bwMode="auto">
        <a:xfrm>
          <a:off x="14846300" y="9353551"/>
          <a:ext cx="5842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60</xdr:col>
      <xdr:colOff>215900</xdr:colOff>
      <xdr:row>53</xdr:row>
      <xdr:rowOff>76200</xdr:rowOff>
    </xdr:from>
    <xdr:to>
      <xdr:col>63</xdr:col>
      <xdr:colOff>85618</xdr:colOff>
      <xdr:row>55</xdr:row>
      <xdr:rowOff>76200</xdr:rowOff>
    </xdr:to>
    <xdr:sp macro="" textlink="">
      <xdr:nvSpPr>
        <xdr:cNvPr id="118" name="⑦　通年">
          <a:extLst>
            <a:ext uri="{FF2B5EF4-FFF2-40B4-BE49-F238E27FC236}">
              <a16:creationId xmlns:a16="http://schemas.microsoft.com/office/drawing/2014/main" id="{BBCE589E-8017-4B9A-A7A7-04BBEA8392FB}"/>
            </a:ext>
          </a:extLst>
        </xdr:cNvPr>
        <xdr:cNvSpPr txBox="1">
          <a:spLocks noChangeArrowheads="1"/>
        </xdr:cNvSpPr>
      </xdr:nvSpPr>
      <xdr:spPr bwMode="auto">
        <a:xfrm>
          <a:off x="14481996" y="9258728"/>
          <a:ext cx="576066" cy="43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通年</a:t>
          </a:r>
        </a:p>
      </xdr:txBody>
    </xdr:sp>
    <xdr:clientData/>
  </xdr:twoCellAnchor>
  <xdr:twoCellAnchor>
    <xdr:from>
      <xdr:col>53</xdr:col>
      <xdr:colOff>215900</xdr:colOff>
      <xdr:row>54</xdr:row>
      <xdr:rowOff>38100</xdr:rowOff>
    </xdr:from>
    <xdr:to>
      <xdr:col>56</xdr:col>
      <xdr:colOff>0</xdr:colOff>
      <xdr:row>55</xdr:row>
      <xdr:rowOff>266700</xdr:rowOff>
    </xdr:to>
    <xdr:sp macro="" textlink="">
      <xdr:nvSpPr>
        <xdr:cNvPr id="133" name="雇保　前期">
          <a:extLst>
            <a:ext uri="{FF2B5EF4-FFF2-40B4-BE49-F238E27FC236}">
              <a16:creationId xmlns:a16="http://schemas.microsoft.com/office/drawing/2014/main" id="{D3E9C492-D062-4258-9EA0-09143E43B802}"/>
            </a:ext>
          </a:extLst>
        </xdr:cNvPr>
        <xdr:cNvSpPr txBox="1">
          <a:spLocks noChangeArrowheads="1"/>
        </xdr:cNvSpPr>
      </xdr:nvSpPr>
      <xdr:spPr bwMode="auto">
        <a:xfrm>
          <a:off x="13131800" y="10020300"/>
          <a:ext cx="5080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60</xdr:col>
      <xdr:colOff>222250</xdr:colOff>
      <xdr:row>54</xdr:row>
      <xdr:rowOff>38100</xdr:rowOff>
    </xdr:from>
    <xdr:to>
      <xdr:col>63</xdr:col>
      <xdr:colOff>127000</xdr:colOff>
      <xdr:row>55</xdr:row>
      <xdr:rowOff>228599</xdr:rowOff>
    </xdr:to>
    <xdr:sp macro="" textlink="">
      <xdr:nvSpPr>
        <xdr:cNvPr id="151" name="雇保　後期">
          <a:extLst>
            <a:ext uri="{FF2B5EF4-FFF2-40B4-BE49-F238E27FC236}">
              <a16:creationId xmlns:a16="http://schemas.microsoft.com/office/drawing/2014/main" id="{C0A3E72A-5D9A-4B7A-9496-7CBE536EFAC0}"/>
            </a:ext>
          </a:extLst>
        </xdr:cNvPr>
        <xdr:cNvSpPr txBox="1">
          <a:spLocks noChangeArrowheads="1"/>
        </xdr:cNvSpPr>
      </xdr:nvSpPr>
      <xdr:spPr bwMode="auto">
        <a:xfrm>
          <a:off x="14827250" y="10020300"/>
          <a:ext cx="628650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32</xdr:col>
      <xdr:colOff>177800</xdr:colOff>
      <xdr:row>54</xdr:row>
      <xdr:rowOff>19050</xdr:rowOff>
    </xdr:from>
    <xdr:to>
      <xdr:col>34</xdr:col>
      <xdr:colOff>228600</xdr:colOff>
      <xdr:row>55</xdr:row>
      <xdr:rowOff>292100</xdr:rowOff>
    </xdr:to>
    <xdr:sp macro="" textlink="">
      <xdr:nvSpPr>
        <xdr:cNvPr id="156" name="労災　後期">
          <a:extLst>
            <a:ext uri="{FF2B5EF4-FFF2-40B4-BE49-F238E27FC236}">
              <a16:creationId xmlns:a16="http://schemas.microsoft.com/office/drawing/2014/main" id="{E5A22FFA-825E-4512-9DDC-33D5BBE70A1D}"/>
            </a:ext>
          </a:extLst>
        </xdr:cNvPr>
        <xdr:cNvSpPr txBox="1">
          <a:spLocks noChangeArrowheads="1"/>
        </xdr:cNvSpPr>
      </xdr:nvSpPr>
      <xdr:spPr bwMode="auto">
        <a:xfrm>
          <a:off x="8026400" y="10001250"/>
          <a:ext cx="53340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26</xdr:col>
      <xdr:colOff>0</xdr:colOff>
      <xdr:row>54</xdr:row>
      <xdr:rowOff>19050</xdr:rowOff>
    </xdr:from>
    <xdr:to>
      <xdr:col>28</xdr:col>
      <xdr:colOff>38100</xdr:colOff>
      <xdr:row>55</xdr:row>
      <xdr:rowOff>254000</xdr:rowOff>
    </xdr:to>
    <xdr:sp macro="" textlink="">
      <xdr:nvSpPr>
        <xdr:cNvPr id="157" name="労災　前期">
          <a:extLst>
            <a:ext uri="{FF2B5EF4-FFF2-40B4-BE49-F238E27FC236}">
              <a16:creationId xmlns:a16="http://schemas.microsoft.com/office/drawing/2014/main" id="{993B5792-D671-4699-9C29-2ABEA51CCF23}"/>
            </a:ext>
          </a:extLst>
        </xdr:cNvPr>
        <xdr:cNvSpPr txBox="1">
          <a:spLocks noChangeArrowheads="1"/>
        </xdr:cNvSpPr>
      </xdr:nvSpPr>
      <xdr:spPr bwMode="auto">
        <a:xfrm>
          <a:off x="6400800" y="10001250"/>
          <a:ext cx="52070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 editAs="absolute">
    <xdr:from>
      <xdr:col>62</xdr:col>
      <xdr:colOff>212047</xdr:colOff>
      <xdr:row>60</xdr:row>
      <xdr:rowOff>72206</xdr:rowOff>
    </xdr:from>
    <xdr:to>
      <xdr:col>77</xdr:col>
      <xdr:colOff>14697</xdr:colOff>
      <xdr:row>63</xdr:row>
      <xdr:rowOff>74668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9647" y="11565706"/>
          <a:ext cx="3422150" cy="1056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526733</xdr:colOff>
      <xdr:row>53</xdr:row>
      <xdr:rowOff>30726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78507" cy="925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14</xdr:col>
      <xdr:colOff>585194</xdr:colOff>
      <xdr:row>0</xdr:row>
      <xdr:rowOff>153770</xdr:rowOff>
    </xdr:from>
    <xdr:to>
      <xdr:col>18</xdr:col>
      <xdr:colOff>478299</xdr:colOff>
      <xdr:row>6</xdr:row>
      <xdr:rowOff>32818</xdr:rowOff>
    </xdr:to>
    <xdr:sp macro="" textlink="">
      <xdr:nvSpPr>
        <xdr:cNvPr id="3" name="角丸四角形 2"/>
        <xdr:cNvSpPr/>
      </xdr:nvSpPr>
      <xdr:spPr bwMode="auto">
        <a:xfrm>
          <a:off x="10192129" y="153770"/>
          <a:ext cx="2637944" cy="923725"/>
        </a:xfrm>
        <a:prstGeom prst="roundRect">
          <a:avLst/>
        </a:prstGeom>
        <a:solidFill>
          <a:srgbClr val="FFFF00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B</a:t>
          </a:r>
          <a:r>
            <a:rPr kumimoji="1" lang="ja-JP" altLang="en-US" sz="1200" b="1">
              <a:solidFill>
                <a:srgbClr val="FF0000"/>
              </a:solidFill>
            </a:rPr>
            <a:t>４で印刷してお送りいただくか、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メール添付でお送りください。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85618</xdr:colOff>
      <xdr:row>38</xdr:row>
      <xdr:rowOff>74916</xdr:rowOff>
    </xdr:from>
    <xdr:to>
      <xdr:col>23</xdr:col>
      <xdr:colOff>74915</xdr:colOff>
      <xdr:row>49</xdr:row>
      <xdr:rowOff>107022</xdr:rowOff>
    </xdr:to>
    <xdr:sp macro="" textlink="">
      <xdr:nvSpPr>
        <xdr:cNvPr id="42" name="角丸四角形吹き出し 41"/>
        <xdr:cNvSpPr/>
      </xdr:nvSpPr>
      <xdr:spPr bwMode="auto">
        <a:xfrm>
          <a:off x="3060843" y="7191910"/>
          <a:ext cx="2579241" cy="1444803"/>
        </a:xfrm>
        <a:prstGeom prst="wedgeRoundRectCallout">
          <a:avLst>
            <a:gd name="adj1" fmla="val 65909"/>
            <a:gd name="adj2" fmla="val 55306"/>
            <a:gd name="adj3" fmla="val 16667"/>
          </a:avLst>
        </a:prstGeom>
        <a:solidFill>
          <a:schemeClr val="bg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6</xdr:row>
      <xdr:rowOff>0</xdr:rowOff>
    </xdr:from>
    <xdr:to>
      <xdr:col>3</xdr:col>
      <xdr:colOff>47625</xdr:colOff>
      <xdr:row>7</xdr:row>
      <xdr:rowOff>28575</xdr:rowOff>
    </xdr:to>
    <xdr:sp macro="" textlink="">
      <xdr:nvSpPr>
        <xdr:cNvPr id="2" name="事業場名">
          <a:extLst>
            <a:ext uri="{FF2B5EF4-FFF2-40B4-BE49-F238E27FC236}">
              <a16:creationId xmlns:a16="http://schemas.microsoft.com/office/drawing/2014/main" id="{D097591F-3DEC-4803-8081-D63D5EAF8501}"/>
            </a:ext>
          </a:extLst>
        </xdr:cNvPr>
        <xdr:cNvSpPr txBox="1">
          <a:spLocks noChangeArrowheads="1"/>
        </xdr:cNvSpPr>
      </xdr:nvSpPr>
      <xdr:spPr bwMode="auto">
        <a:xfrm>
          <a:off x="9525" y="1495425"/>
          <a:ext cx="895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3</xdr:col>
      <xdr:colOff>28575</xdr:colOff>
      <xdr:row>9</xdr:row>
      <xdr:rowOff>41275</xdr:rowOff>
    </xdr:to>
    <xdr:sp macro="" textlink="">
      <xdr:nvSpPr>
        <xdr:cNvPr id="3" name="事業主名">
          <a:extLst>
            <a:ext uri="{FF2B5EF4-FFF2-40B4-BE49-F238E27FC236}">
              <a16:creationId xmlns:a16="http://schemas.microsoft.com/office/drawing/2014/main" id="{D9F42C8E-C344-427C-8535-CDF970D59DB4}"/>
            </a:ext>
          </a:extLst>
        </xdr:cNvPr>
        <xdr:cNvSpPr txBox="1">
          <a:spLocks noChangeArrowheads="1"/>
        </xdr:cNvSpPr>
      </xdr:nvSpPr>
      <xdr:spPr bwMode="auto">
        <a:xfrm>
          <a:off x="0" y="1955800"/>
          <a:ext cx="885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60</xdr:col>
      <xdr:colOff>27799</xdr:colOff>
      <xdr:row>53</xdr:row>
      <xdr:rowOff>188802</xdr:rowOff>
    </xdr:from>
    <xdr:to>
      <xdr:col>61</xdr:col>
      <xdr:colOff>171055</xdr:colOff>
      <xdr:row>55</xdr:row>
      <xdr:rowOff>2237</xdr:rowOff>
    </xdr:to>
    <xdr:sp macro="" textlink="">
      <xdr:nvSpPr>
        <xdr:cNvPr id="4" name="⑦合計　人">
          <a:extLst>
            <a:ext uri="{FF2B5EF4-FFF2-40B4-BE49-F238E27FC236}">
              <a16:creationId xmlns:a16="http://schemas.microsoft.com/office/drawing/2014/main" id="{81FB9D44-DF0A-4EE7-9DCC-E07F50F9B933}"/>
            </a:ext>
          </a:extLst>
        </xdr:cNvPr>
        <xdr:cNvSpPr txBox="1"/>
      </xdr:nvSpPr>
      <xdr:spPr>
        <a:xfrm>
          <a:off x="14448649" y="9542352"/>
          <a:ext cx="381381" cy="251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38</xdr:col>
      <xdr:colOff>95250</xdr:colOff>
      <xdr:row>53</xdr:row>
      <xdr:rowOff>171451</xdr:rowOff>
    </xdr:from>
    <xdr:to>
      <xdr:col>41</xdr:col>
      <xdr:colOff>56765</xdr:colOff>
      <xdr:row>55</xdr:row>
      <xdr:rowOff>49863</xdr:rowOff>
    </xdr:to>
    <xdr:sp macro="" textlink="">
      <xdr:nvSpPr>
        <xdr:cNvPr id="5" name="④合計　千円">
          <a:extLst>
            <a:ext uri="{FF2B5EF4-FFF2-40B4-BE49-F238E27FC236}">
              <a16:creationId xmlns:a16="http://schemas.microsoft.com/office/drawing/2014/main" id="{95B4D7AB-DA5C-4401-A799-E0AEF7C15168}"/>
            </a:ext>
          </a:extLst>
        </xdr:cNvPr>
        <xdr:cNvSpPr txBox="1"/>
      </xdr:nvSpPr>
      <xdr:spPr>
        <a:xfrm>
          <a:off x="9277350" y="9525001"/>
          <a:ext cx="675890" cy="31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66</xdr:col>
      <xdr:colOff>76200</xdr:colOff>
      <xdr:row>53</xdr:row>
      <xdr:rowOff>133351</xdr:rowOff>
    </xdr:from>
    <xdr:to>
      <xdr:col>69</xdr:col>
      <xdr:colOff>75815</xdr:colOff>
      <xdr:row>54</xdr:row>
      <xdr:rowOff>0</xdr:rowOff>
    </xdr:to>
    <xdr:sp macro="" textlink="">
      <xdr:nvSpPr>
        <xdr:cNvPr id="6" name="⑦合計　千円">
          <a:extLst>
            <a:ext uri="{FF2B5EF4-FFF2-40B4-BE49-F238E27FC236}">
              <a16:creationId xmlns:a16="http://schemas.microsoft.com/office/drawing/2014/main" id="{398C2BEB-7BFC-4040-8473-79C908F6BCDE}"/>
            </a:ext>
          </a:extLst>
        </xdr:cNvPr>
        <xdr:cNvSpPr txBox="1"/>
      </xdr:nvSpPr>
      <xdr:spPr>
        <a:xfrm>
          <a:off x="15925800" y="9486901"/>
          <a:ext cx="71399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5</xdr:col>
      <xdr:colOff>18761</xdr:colOff>
      <xdr:row>14</xdr:row>
      <xdr:rowOff>551173</xdr:rowOff>
    </xdr:from>
    <xdr:to>
      <xdr:col>6</xdr:col>
      <xdr:colOff>18762</xdr:colOff>
      <xdr:row>14</xdr:row>
      <xdr:rowOff>756227</xdr:rowOff>
    </xdr:to>
    <xdr:sp macro="" textlink="">
      <xdr:nvSpPr>
        <xdr:cNvPr id="7" name="①人">
          <a:extLst>
            <a:ext uri="{FF2B5EF4-FFF2-40B4-BE49-F238E27FC236}">
              <a16:creationId xmlns:a16="http://schemas.microsoft.com/office/drawing/2014/main" id="{3734C4F8-CBF9-4635-9535-DA72C7980545}"/>
            </a:ext>
          </a:extLst>
        </xdr:cNvPr>
        <xdr:cNvSpPr txBox="1"/>
      </xdr:nvSpPr>
      <xdr:spPr>
        <a:xfrm>
          <a:off x="1352261" y="3789673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11</xdr:col>
      <xdr:colOff>222251</xdr:colOff>
      <xdr:row>14</xdr:row>
      <xdr:rowOff>524050</xdr:rowOff>
    </xdr:from>
    <xdr:to>
      <xdr:col>12</xdr:col>
      <xdr:colOff>191944</xdr:colOff>
      <xdr:row>14</xdr:row>
      <xdr:rowOff>754062</xdr:rowOff>
    </xdr:to>
    <xdr:sp macro="" textlink="">
      <xdr:nvSpPr>
        <xdr:cNvPr id="8" name="①円">
          <a:extLst>
            <a:ext uri="{FF2B5EF4-FFF2-40B4-BE49-F238E27FC236}">
              <a16:creationId xmlns:a16="http://schemas.microsoft.com/office/drawing/2014/main" id="{7068512F-FAA9-4B7C-AAD7-63AF0A25585D}"/>
            </a:ext>
          </a:extLst>
        </xdr:cNvPr>
        <xdr:cNvSpPr txBox="1"/>
      </xdr:nvSpPr>
      <xdr:spPr>
        <a:xfrm>
          <a:off x="2984501" y="3762550"/>
          <a:ext cx="207818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17</xdr:col>
      <xdr:colOff>190500</xdr:colOff>
      <xdr:row>9</xdr:row>
      <xdr:rowOff>9525</xdr:rowOff>
    </xdr:from>
    <xdr:to>
      <xdr:col>19</xdr:col>
      <xdr:colOff>28575</xdr:colOff>
      <xdr:row>10</xdr:row>
      <xdr:rowOff>57150</xdr:rowOff>
    </xdr:to>
    <xdr:sp macro="" textlink="">
      <xdr:nvSpPr>
        <xdr:cNvPr id="9" name="事業主　殿">
          <a:extLst>
            <a:ext uri="{FF2B5EF4-FFF2-40B4-BE49-F238E27FC236}">
              <a16:creationId xmlns:a16="http://schemas.microsoft.com/office/drawing/2014/main" id="{ADA59EEB-297D-496A-A050-872E6E14F5F9}"/>
            </a:ext>
          </a:extLst>
        </xdr:cNvPr>
        <xdr:cNvSpPr txBox="1">
          <a:spLocks noChangeArrowheads="1"/>
        </xdr:cNvSpPr>
      </xdr:nvSpPr>
      <xdr:spPr bwMode="auto">
        <a:xfrm>
          <a:off x="4381500" y="2209800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34638</xdr:colOff>
      <xdr:row>14</xdr:row>
      <xdr:rowOff>549853</xdr:rowOff>
    </xdr:from>
    <xdr:to>
      <xdr:col>15</xdr:col>
      <xdr:colOff>34639</xdr:colOff>
      <xdr:row>14</xdr:row>
      <xdr:rowOff>754907</xdr:rowOff>
    </xdr:to>
    <xdr:sp macro="" textlink="">
      <xdr:nvSpPr>
        <xdr:cNvPr id="10" name="②人">
          <a:extLst>
            <a:ext uri="{FF2B5EF4-FFF2-40B4-BE49-F238E27FC236}">
              <a16:creationId xmlns:a16="http://schemas.microsoft.com/office/drawing/2014/main" id="{E6AC0728-739D-4AFC-BCB6-DD5D816751EA}"/>
            </a:ext>
          </a:extLst>
        </xdr:cNvPr>
        <xdr:cNvSpPr txBox="1"/>
      </xdr:nvSpPr>
      <xdr:spPr>
        <a:xfrm>
          <a:off x="3511263" y="3788353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20</xdr:col>
      <xdr:colOff>222254</xdr:colOff>
      <xdr:row>14</xdr:row>
      <xdr:rowOff>562419</xdr:rowOff>
    </xdr:from>
    <xdr:to>
      <xdr:col>21</xdr:col>
      <xdr:colOff>191947</xdr:colOff>
      <xdr:row>14</xdr:row>
      <xdr:rowOff>762000</xdr:rowOff>
    </xdr:to>
    <xdr:sp macro="" textlink="">
      <xdr:nvSpPr>
        <xdr:cNvPr id="11" name="②円">
          <a:extLst>
            <a:ext uri="{FF2B5EF4-FFF2-40B4-BE49-F238E27FC236}">
              <a16:creationId xmlns:a16="http://schemas.microsoft.com/office/drawing/2014/main" id="{1D8D3CCD-AD0D-48D3-A327-A753F8206E12}"/>
            </a:ext>
          </a:extLst>
        </xdr:cNvPr>
        <xdr:cNvSpPr txBox="1"/>
      </xdr:nvSpPr>
      <xdr:spPr>
        <a:xfrm>
          <a:off x="5127629" y="3800919"/>
          <a:ext cx="207818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34638</xdr:colOff>
      <xdr:row>14</xdr:row>
      <xdr:rowOff>551296</xdr:rowOff>
    </xdr:from>
    <xdr:to>
      <xdr:col>24</xdr:col>
      <xdr:colOff>34639</xdr:colOff>
      <xdr:row>14</xdr:row>
      <xdr:rowOff>756350</xdr:rowOff>
    </xdr:to>
    <xdr:sp macro="" textlink="">
      <xdr:nvSpPr>
        <xdr:cNvPr id="12" name="③人">
          <a:extLst>
            <a:ext uri="{FF2B5EF4-FFF2-40B4-BE49-F238E27FC236}">
              <a16:creationId xmlns:a16="http://schemas.microsoft.com/office/drawing/2014/main" id="{55A3DD4A-C765-4C73-9A22-8D7DB5119821}"/>
            </a:ext>
          </a:extLst>
        </xdr:cNvPr>
        <xdr:cNvSpPr txBox="1"/>
      </xdr:nvSpPr>
      <xdr:spPr>
        <a:xfrm>
          <a:off x="5654388" y="3789796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42</xdr:col>
      <xdr:colOff>34636</xdr:colOff>
      <xdr:row>14</xdr:row>
      <xdr:rowOff>573665</xdr:rowOff>
    </xdr:from>
    <xdr:to>
      <xdr:col>43</xdr:col>
      <xdr:colOff>35718</xdr:colOff>
      <xdr:row>14</xdr:row>
      <xdr:rowOff>762000</xdr:rowOff>
    </xdr:to>
    <xdr:sp macro="" textlink="">
      <xdr:nvSpPr>
        <xdr:cNvPr id="13" name="⑦人">
          <a:extLst>
            <a:ext uri="{FF2B5EF4-FFF2-40B4-BE49-F238E27FC236}">
              <a16:creationId xmlns:a16="http://schemas.microsoft.com/office/drawing/2014/main" id="{6B6D81A5-9844-4FA3-A3C8-7FB3570CD652}"/>
            </a:ext>
          </a:extLst>
        </xdr:cNvPr>
        <xdr:cNvSpPr txBox="1"/>
      </xdr:nvSpPr>
      <xdr:spPr>
        <a:xfrm>
          <a:off x="10169236" y="3812165"/>
          <a:ext cx="239207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51</xdr:col>
      <xdr:colOff>34636</xdr:colOff>
      <xdr:row>14</xdr:row>
      <xdr:rowOff>549852</xdr:rowOff>
    </xdr:from>
    <xdr:to>
      <xdr:col>52</xdr:col>
      <xdr:colOff>34637</xdr:colOff>
      <xdr:row>14</xdr:row>
      <xdr:rowOff>754906</xdr:rowOff>
    </xdr:to>
    <xdr:sp macro="" textlink="">
      <xdr:nvSpPr>
        <xdr:cNvPr id="14" name="⑥人">
          <a:extLst>
            <a:ext uri="{FF2B5EF4-FFF2-40B4-BE49-F238E27FC236}">
              <a16:creationId xmlns:a16="http://schemas.microsoft.com/office/drawing/2014/main" id="{8FD1FACE-0E63-44C8-A10B-568E3902583E}"/>
            </a:ext>
          </a:extLst>
        </xdr:cNvPr>
        <xdr:cNvSpPr txBox="1"/>
      </xdr:nvSpPr>
      <xdr:spPr>
        <a:xfrm>
          <a:off x="12312361" y="3788352"/>
          <a:ext cx="238126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30</xdr:col>
      <xdr:colOff>1</xdr:colOff>
      <xdr:row>14</xdr:row>
      <xdr:rowOff>551296</xdr:rowOff>
    </xdr:from>
    <xdr:to>
      <xdr:col>30</xdr:col>
      <xdr:colOff>226219</xdr:colOff>
      <xdr:row>14</xdr:row>
      <xdr:rowOff>762000</xdr:rowOff>
    </xdr:to>
    <xdr:sp macro="" textlink="">
      <xdr:nvSpPr>
        <xdr:cNvPr id="15" name="③円">
          <a:extLst>
            <a:ext uri="{FF2B5EF4-FFF2-40B4-BE49-F238E27FC236}">
              <a16:creationId xmlns:a16="http://schemas.microsoft.com/office/drawing/2014/main" id="{A04AC823-CEE7-45C0-BE83-0E23E49AF0D1}"/>
            </a:ext>
          </a:extLst>
        </xdr:cNvPr>
        <xdr:cNvSpPr txBox="1"/>
      </xdr:nvSpPr>
      <xdr:spPr>
        <a:xfrm>
          <a:off x="7277101" y="3789796"/>
          <a:ext cx="22621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49</xdr:col>
      <xdr:colOff>0</xdr:colOff>
      <xdr:row>14</xdr:row>
      <xdr:rowOff>549853</xdr:rowOff>
    </xdr:from>
    <xdr:to>
      <xdr:col>49</xdr:col>
      <xdr:colOff>202406</xdr:colOff>
      <xdr:row>14</xdr:row>
      <xdr:rowOff>762000</xdr:rowOff>
    </xdr:to>
    <xdr:sp macro="" textlink="">
      <xdr:nvSpPr>
        <xdr:cNvPr id="16" name="⑤円">
          <a:extLst>
            <a:ext uri="{FF2B5EF4-FFF2-40B4-BE49-F238E27FC236}">
              <a16:creationId xmlns:a16="http://schemas.microsoft.com/office/drawing/2014/main" id="{D28FBEAE-EF30-46E9-B239-0E0C7DF025D0}"/>
            </a:ext>
          </a:extLst>
        </xdr:cNvPr>
        <xdr:cNvSpPr txBox="1"/>
      </xdr:nvSpPr>
      <xdr:spPr>
        <a:xfrm>
          <a:off x="11801475" y="378835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57</xdr:col>
      <xdr:colOff>238124</xdr:colOff>
      <xdr:row>14</xdr:row>
      <xdr:rowOff>549853</xdr:rowOff>
    </xdr:from>
    <xdr:to>
      <xdr:col>58</xdr:col>
      <xdr:colOff>226218</xdr:colOff>
      <xdr:row>14</xdr:row>
      <xdr:rowOff>762001</xdr:rowOff>
    </xdr:to>
    <xdr:sp macro="" textlink="">
      <xdr:nvSpPr>
        <xdr:cNvPr id="17" name="⑥円">
          <a:extLst>
            <a:ext uri="{FF2B5EF4-FFF2-40B4-BE49-F238E27FC236}">
              <a16:creationId xmlns:a16="http://schemas.microsoft.com/office/drawing/2014/main" id="{716F3E86-8E53-4DA7-89E7-AD38C6F775C6}"/>
            </a:ext>
          </a:extLst>
        </xdr:cNvPr>
        <xdr:cNvSpPr txBox="1"/>
      </xdr:nvSpPr>
      <xdr:spPr>
        <a:xfrm>
          <a:off x="13944599" y="3788353"/>
          <a:ext cx="226219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38100</xdr:colOff>
      <xdr:row>4</xdr:row>
      <xdr:rowOff>250825</xdr:rowOff>
    </xdr:to>
    <xdr:sp macro="" textlink="">
      <xdr:nvSpPr>
        <xdr:cNvPr id="18" name="所在地">
          <a:extLst>
            <a:ext uri="{FF2B5EF4-FFF2-40B4-BE49-F238E27FC236}">
              <a16:creationId xmlns:a16="http://schemas.microsoft.com/office/drawing/2014/main" id="{61EFD2BB-5B40-448D-82D5-7A0D9656CBFF}"/>
            </a:ext>
          </a:extLst>
        </xdr:cNvPr>
        <xdr:cNvSpPr txBox="1">
          <a:spLocks noChangeArrowheads="1"/>
        </xdr:cNvSpPr>
      </xdr:nvSpPr>
      <xdr:spPr bwMode="auto">
        <a:xfrm>
          <a:off x="0" y="981075"/>
          <a:ext cx="89535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23</xdr:col>
      <xdr:colOff>152400</xdr:colOff>
      <xdr:row>0</xdr:row>
      <xdr:rowOff>9525</xdr:rowOff>
    </xdr:from>
    <xdr:to>
      <xdr:col>29</xdr:col>
      <xdr:colOff>219075</xdr:colOff>
      <xdr:row>2</xdr:row>
      <xdr:rowOff>171450</xdr:rowOff>
    </xdr:to>
    <xdr:sp macro="" textlink="">
      <xdr:nvSpPr>
        <xdr:cNvPr id="19" name="タイトル年度">
          <a:extLst>
            <a:ext uri="{FF2B5EF4-FFF2-40B4-BE49-F238E27FC236}">
              <a16:creationId xmlns:a16="http://schemas.microsoft.com/office/drawing/2014/main" id="{9641722B-077D-4B3C-AA16-24F9C7608185}"/>
            </a:ext>
          </a:extLst>
        </xdr:cNvPr>
        <xdr:cNvSpPr txBox="1"/>
      </xdr:nvSpPr>
      <xdr:spPr>
        <a:xfrm>
          <a:off x="5772150" y="9525"/>
          <a:ext cx="14859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4</a:t>
          </a:r>
          <a:r>
            <a:rPr kumimoji="1" lang="ja-JP" altLang="en-US" sz="1100"/>
            <a:t>年度　確定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　概算</a:t>
          </a:r>
        </a:p>
      </xdr:txBody>
    </xdr:sp>
    <xdr:clientData/>
  </xdr:twoCellAnchor>
  <xdr:twoCellAnchor>
    <xdr:from>
      <xdr:col>32</xdr:col>
      <xdr:colOff>190500</xdr:colOff>
      <xdr:row>33</xdr:row>
      <xdr:rowOff>19050</xdr:rowOff>
    </xdr:from>
    <xdr:to>
      <xdr:col>35</xdr:col>
      <xdr:colOff>38100</xdr:colOff>
      <xdr:row>34</xdr:row>
      <xdr:rowOff>0</xdr:rowOff>
    </xdr:to>
    <xdr:sp macro="" textlink="">
      <xdr:nvSpPr>
        <xdr:cNvPr id="20" name="④　前期">
          <a:extLst>
            <a:ext uri="{FF2B5EF4-FFF2-40B4-BE49-F238E27FC236}">
              <a16:creationId xmlns:a16="http://schemas.microsoft.com/office/drawing/2014/main" id="{5B59678E-2155-4033-A892-AE34D7F7445F}"/>
            </a:ext>
          </a:extLst>
        </xdr:cNvPr>
        <xdr:cNvSpPr txBox="1">
          <a:spLocks noChangeArrowheads="1"/>
        </xdr:cNvSpPr>
      </xdr:nvSpPr>
      <xdr:spPr bwMode="auto">
        <a:xfrm>
          <a:off x="7943850" y="64389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32</xdr:col>
      <xdr:colOff>228600</xdr:colOff>
      <xdr:row>52</xdr:row>
      <xdr:rowOff>19050</xdr:rowOff>
    </xdr:from>
    <xdr:to>
      <xdr:col>34</xdr:col>
      <xdr:colOff>228600</xdr:colOff>
      <xdr:row>53</xdr:row>
      <xdr:rowOff>12700</xdr:rowOff>
    </xdr:to>
    <xdr:sp macro="" textlink="">
      <xdr:nvSpPr>
        <xdr:cNvPr id="21" name="④　後期">
          <a:extLst>
            <a:ext uri="{FF2B5EF4-FFF2-40B4-BE49-F238E27FC236}">
              <a16:creationId xmlns:a16="http://schemas.microsoft.com/office/drawing/2014/main" id="{E42B3D4B-9201-46BB-8B21-ABBCAC759B56}"/>
            </a:ext>
          </a:extLst>
        </xdr:cNvPr>
        <xdr:cNvSpPr txBox="1">
          <a:spLocks noChangeArrowheads="1"/>
        </xdr:cNvSpPr>
      </xdr:nvSpPr>
      <xdr:spPr bwMode="auto">
        <a:xfrm>
          <a:off x="7981950" y="9105900"/>
          <a:ext cx="476250" cy="26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32</xdr:col>
      <xdr:colOff>222250</xdr:colOff>
      <xdr:row>53</xdr:row>
      <xdr:rowOff>76200</xdr:rowOff>
    </xdr:from>
    <xdr:to>
      <xdr:col>35</xdr:col>
      <xdr:colOff>0</xdr:colOff>
      <xdr:row>53</xdr:row>
      <xdr:rowOff>368300</xdr:rowOff>
    </xdr:to>
    <xdr:sp macro="" textlink="">
      <xdr:nvSpPr>
        <xdr:cNvPr id="22" name="④　通年">
          <a:extLst>
            <a:ext uri="{FF2B5EF4-FFF2-40B4-BE49-F238E27FC236}">
              <a16:creationId xmlns:a16="http://schemas.microsoft.com/office/drawing/2014/main" id="{6131C84D-D9C6-4B84-9DFD-9CFC2AC95831}"/>
            </a:ext>
          </a:extLst>
        </xdr:cNvPr>
        <xdr:cNvSpPr txBox="1">
          <a:spLocks noChangeArrowheads="1"/>
        </xdr:cNvSpPr>
      </xdr:nvSpPr>
      <xdr:spPr bwMode="auto">
        <a:xfrm>
          <a:off x="7975600" y="9429750"/>
          <a:ext cx="492125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通年</a:t>
          </a:r>
        </a:p>
      </xdr:txBody>
    </xdr:sp>
    <xdr:clientData/>
  </xdr:twoCellAnchor>
  <xdr:twoCellAnchor>
    <xdr:from>
      <xdr:col>61</xdr:col>
      <xdr:colOff>31750</xdr:colOff>
      <xdr:row>33</xdr:row>
      <xdr:rowOff>19050</xdr:rowOff>
    </xdr:from>
    <xdr:to>
      <xdr:col>64</xdr:col>
      <xdr:colOff>196850</xdr:colOff>
      <xdr:row>34</xdr:row>
      <xdr:rowOff>3175</xdr:rowOff>
    </xdr:to>
    <xdr:sp macro="" textlink="">
      <xdr:nvSpPr>
        <xdr:cNvPr id="23" name="⑦　前期">
          <a:extLst>
            <a:ext uri="{FF2B5EF4-FFF2-40B4-BE49-F238E27FC236}">
              <a16:creationId xmlns:a16="http://schemas.microsoft.com/office/drawing/2014/main" id="{B5AF24E6-FC74-4B0D-A66B-259AB253DC89}"/>
            </a:ext>
          </a:extLst>
        </xdr:cNvPr>
        <xdr:cNvSpPr txBox="1">
          <a:spLocks noChangeArrowheads="1"/>
        </xdr:cNvSpPr>
      </xdr:nvSpPr>
      <xdr:spPr bwMode="auto">
        <a:xfrm>
          <a:off x="14690725" y="6438900"/>
          <a:ext cx="879475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61</xdr:col>
      <xdr:colOff>0</xdr:colOff>
      <xdr:row>52</xdr:row>
      <xdr:rowOff>19051</xdr:rowOff>
    </xdr:from>
    <xdr:to>
      <xdr:col>63</xdr:col>
      <xdr:colOff>101600</xdr:colOff>
      <xdr:row>52</xdr:row>
      <xdr:rowOff>254001</xdr:rowOff>
    </xdr:to>
    <xdr:sp macro="" textlink="">
      <xdr:nvSpPr>
        <xdr:cNvPr id="24" name="⑦　後期">
          <a:extLst>
            <a:ext uri="{FF2B5EF4-FFF2-40B4-BE49-F238E27FC236}">
              <a16:creationId xmlns:a16="http://schemas.microsoft.com/office/drawing/2014/main" id="{FE2BA161-AF37-48A8-B12C-47C323C59D81}"/>
            </a:ext>
          </a:extLst>
        </xdr:cNvPr>
        <xdr:cNvSpPr txBox="1">
          <a:spLocks noChangeArrowheads="1"/>
        </xdr:cNvSpPr>
      </xdr:nvSpPr>
      <xdr:spPr bwMode="auto">
        <a:xfrm>
          <a:off x="14658975" y="9105901"/>
          <a:ext cx="57785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60</xdr:col>
      <xdr:colOff>215900</xdr:colOff>
      <xdr:row>53</xdr:row>
      <xdr:rowOff>76200</xdr:rowOff>
    </xdr:from>
    <xdr:to>
      <xdr:col>63</xdr:col>
      <xdr:colOff>85618</xdr:colOff>
      <xdr:row>55</xdr:row>
      <xdr:rowOff>76200</xdr:rowOff>
    </xdr:to>
    <xdr:sp macro="" textlink="">
      <xdr:nvSpPr>
        <xdr:cNvPr id="25" name="⑦　通年">
          <a:extLst>
            <a:ext uri="{FF2B5EF4-FFF2-40B4-BE49-F238E27FC236}">
              <a16:creationId xmlns:a16="http://schemas.microsoft.com/office/drawing/2014/main" id="{BBCE589E-8017-4B9A-A7A7-04BBEA8392FB}"/>
            </a:ext>
          </a:extLst>
        </xdr:cNvPr>
        <xdr:cNvSpPr txBox="1">
          <a:spLocks noChangeArrowheads="1"/>
        </xdr:cNvSpPr>
      </xdr:nvSpPr>
      <xdr:spPr bwMode="auto">
        <a:xfrm>
          <a:off x="14636750" y="9429750"/>
          <a:ext cx="58409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通年</a:t>
          </a:r>
        </a:p>
      </xdr:txBody>
    </xdr:sp>
    <xdr:clientData/>
  </xdr:twoCellAnchor>
  <xdr:twoCellAnchor>
    <xdr:from>
      <xdr:col>53</xdr:col>
      <xdr:colOff>215900</xdr:colOff>
      <xdr:row>54</xdr:row>
      <xdr:rowOff>38100</xdr:rowOff>
    </xdr:from>
    <xdr:to>
      <xdr:col>56</xdr:col>
      <xdr:colOff>0</xdr:colOff>
      <xdr:row>55</xdr:row>
      <xdr:rowOff>266700</xdr:rowOff>
    </xdr:to>
    <xdr:sp macro="" textlink="">
      <xdr:nvSpPr>
        <xdr:cNvPr id="26" name="雇保　前期">
          <a:extLst>
            <a:ext uri="{FF2B5EF4-FFF2-40B4-BE49-F238E27FC236}">
              <a16:creationId xmlns:a16="http://schemas.microsoft.com/office/drawing/2014/main" id="{D3E9C492-D062-4258-9EA0-09143E43B802}"/>
            </a:ext>
          </a:extLst>
        </xdr:cNvPr>
        <xdr:cNvSpPr txBox="1">
          <a:spLocks noChangeArrowheads="1"/>
        </xdr:cNvSpPr>
      </xdr:nvSpPr>
      <xdr:spPr bwMode="auto">
        <a:xfrm>
          <a:off x="12969875" y="9772650"/>
          <a:ext cx="498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60</xdr:col>
      <xdr:colOff>222250</xdr:colOff>
      <xdr:row>54</xdr:row>
      <xdr:rowOff>38100</xdr:rowOff>
    </xdr:from>
    <xdr:to>
      <xdr:col>63</xdr:col>
      <xdr:colOff>127000</xdr:colOff>
      <xdr:row>55</xdr:row>
      <xdr:rowOff>228599</xdr:rowOff>
    </xdr:to>
    <xdr:sp macro="" textlink="">
      <xdr:nvSpPr>
        <xdr:cNvPr id="27" name="雇保　後期">
          <a:extLst>
            <a:ext uri="{FF2B5EF4-FFF2-40B4-BE49-F238E27FC236}">
              <a16:creationId xmlns:a16="http://schemas.microsoft.com/office/drawing/2014/main" id="{C0A3E72A-5D9A-4B7A-9496-7CBE536EFAC0}"/>
            </a:ext>
          </a:extLst>
        </xdr:cNvPr>
        <xdr:cNvSpPr txBox="1">
          <a:spLocks noChangeArrowheads="1"/>
        </xdr:cNvSpPr>
      </xdr:nvSpPr>
      <xdr:spPr bwMode="auto">
        <a:xfrm>
          <a:off x="14643100" y="9772650"/>
          <a:ext cx="61912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32</xdr:col>
      <xdr:colOff>177800</xdr:colOff>
      <xdr:row>54</xdr:row>
      <xdr:rowOff>19050</xdr:rowOff>
    </xdr:from>
    <xdr:to>
      <xdr:col>34</xdr:col>
      <xdr:colOff>228600</xdr:colOff>
      <xdr:row>55</xdr:row>
      <xdr:rowOff>292100</xdr:rowOff>
    </xdr:to>
    <xdr:sp macro="" textlink="">
      <xdr:nvSpPr>
        <xdr:cNvPr id="28" name="労災　後期">
          <a:extLst>
            <a:ext uri="{FF2B5EF4-FFF2-40B4-BE49-F238E27FC236}">
              <a16:creationId xmlns:a16="http://schemas.microsoft.com/office/drawing/2014/main" id="{E5A22FFA-825E-4512-9DDC-33D5BBE70A1D}"/>
            </a:ext>
          </a:extLst>
        </xdr:cNvPr>
        <xdr:cNvSpPr txBox="1">
          <a:spLocks noChangeArrowheads="1"/>
        </xdr:cNvSpPr>
      </xdr:nvSpPr>
      <xdr:spPr bwMode="auto">
        <a:xfrm>
          <a:off x="7931150" y="9753600"/>
          <a:ext cx="527050" cy="33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26</xdr:col>
      <xdr:colOff>0</xdr:colOff>
      <xdr:row>54</xdr:row>
      <xdr:rowOff>19050</xdr:rowOff>
    </xdr:from>
    <xdr:to>
      <xdr:col>28</xdr:col>
      <xdr:colOff>38100</xdr:colOff>
      <xdr:row>55</xdr:row>
      <xdr:rowOff>254000</xdr:rowOff>
    </xdr:to>
    <xdr:sp macro="" textlink="">
      <xdr:nvSpPr>
        <xdr:cNvPr id="29" name="労災　前期">
          <a:extLst>
            <a:ext uri="{FF2B5EF4-FFF2-40B4-BE49-F238E27FC236}">
              <a16:creationId xmlns:a16="http://schemas.microsoft.com/office/drawing/2014/main" id="{993B5792-D671-4699-9C29-2ABEA51CCF23}"/>
            </a:ext>
          </a:extLst>
        </xdr:cNvPr>
        <xdr:cNvSpPr txBox="1">
          <a:spLocks noChangeArrowheads="1"/>
        </xdr:cNvSpPr>
      </xdr:nvSpPr>
      <xdr:spPr bwMode="auto">
        <a:xfrm>
          <a:off x="6324600" y="9753600"/>
          <a:ext cx="51435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 editAs="oneCell">
    <xdr:from>
      <xdr:col>62</xdr:col>
      <xdr:colOff>224747</xdr:colOff>
      <xdr:row>60</xdr:row>
      <xdr:rowOff>21406</xdr:rowOff>
    </xdr:from>
    <xdr:to>
      <xdr:col>77</xdr:col>
      <xdr:colOff>27397</xdr:colOff>
      <xdr:row>63</xdr:row>
      <xdr:rowOff>23868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1847" y="11260906"/>
          <a:ext cx="3374525" cy="10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52</xdr:col>
      <xdr:colOff>171236</xdr:colOff>
      <xdr:row>7</xdr:row>
      <xdr:rowOff>128426</xdr:rowOff>
    </xdr:from>
    <xdr:to>
      <xdr:col>63</xdr:col>
      <xdr:colOff>192640</xdr:colOff>
      <xdr:row>10</xdr:row>
      <xdr:rowOff>34300</xdr:rowOff>
    </xdr:to>
    <xdr:sp macro="" textlink="">
      <xdr:nvSpPr>
        <xdr:cNvPr id="32" name="角丸四角形吹き出し 31"/>
        <xdr:cNvSpPr/>
      </xdr:nvSpPr>
      <xdr:spPr bwMode="auto">
        <a:xfrm>
          <a:off x="12553736" y="1851488"/>
          <a:ext cx="2611348" cy="612222"/>
        </a:xfrm>
        <a:prstGeom prst="wedgeRoundRectCallout">
          <a:avLst>
            <a:gd name="adj1" fmla="val -62433"/>
            <a:gd name="adj2" fmla="val -42763"/>
            <a:gd name="adj3" fmla="val 16667"/>
          </a:avLst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/>
            <a:t>納付方法について一括か</a:t>
          </a:r>
          <a:r>
            <a:rPr kumimoji="1" lang="en-US" altLang="ja-JP" sz="900"/>
            <a:t>3</a:t>
          </a:r>
          <a:r>
            <a:rPr kumimoji="1" lang="ja-JP" altLang="en-US" sz="900"/>
            <a:t>分割かお選びください</a:t>
          </a:r>
        </a:p>
      </xdr:txBody>
    </xdr:sp>
    <xdr:clientData/>
  </xdr:twoCellAnchor>
  <xdr:twoCellAnchor>
    <xdr:from>
      <xdr:col>46</xdr:col>
      <xdr:colOff>192639</xdr:colOff>
      <xdr:row>20</xdr:row>
      <xdr:rowOff>10702</xdr:rowOff>
    </xdr:from>
    <xdr:to>
      <xdr:col>66</xdr:col>
      <xdr:colOff>42807</xdr:colOff>
      <xdr:row>26</xdr:row>
      <xdr:rowOff>53511</xdr:rowOff>
    </xdr:to>
    <xdr:sp macro="" textlink="">
      <xdr:nvSpPr>
        <xdr:cNvPr id="33" name="角丸四角形 32"/>
        <xdr:cNvSpPr/>
      </xdr:nvSpPr>
      <xdr:spPr bwMode="auto">
        <a:xfrm>
          <a:off x="11162442" y="4676882"/>
          <a:ext cx="4559157" cy="81337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雇用保険に加入している従業員の賃金を入れてください</a:t>
          </a:r>
        </a:p>
      </xdr:txBody>
    </xdr:sp>
    <xdr:clientData/>
  </xdr:twoCellAnchor>
  <xdr:twoCellAnchor>
    <xdr:from>
      <xdr:col>41</xdr:col>
      <xdr:colOff>64213</xdr:colOff>
      <xdr:row>60</xdr:row>
      <xdr:rowOff>96319</xdr:rowOff>
    </xdr:from>
    <xdr:to>
      <xdr:col>50</xdr:col>
      <xdr:colOff>36113</xdr:colOff>
      <xdr:row>60</xdr:row>
      <xdr:rowOff>360536</xdr:rowOff>
    </xdr:to>
    <xdr:sp macro="" textlink="">
      <xdr:nvSpPr>
        <xdr:cNvPr id="34" name="角丸四角形 33"/>
        <xdr:cNvSpPr/>
      </xdr:nvSpPr>
      <xdr:spPr bwMode="auto">
        <a:xfrm>
          <a:off x="9856769" y="11173145"/>
          <a:ext cx="2090945" cy="264217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/>
            <a:t>確定年度途中の加入</a:t>
          </a:r>
        </a:p>
      </xdr:txBody>
    </xdr:sp>
    <xdr:clientData/>
  </xdr:twoCellAnchor>
  <xdr:twoCellAnchor>
    <xdr:from>
      <xdr:col>22</xdr:col>
      <xdr:colOff>53512</xdr:colOff>
      <xdr:row>60</xdr:row>
      <xdr:rowOff>74916</xdr:rowOff>
    </xdr:from>
    <xdr:to>
      <xdr:col>30</xdr:col>
      <xdr:colOff>32107</xdr:colOff>
      <xdr:row>60</xdr:row>
      <xdr:rowOff>363877</xdr:rowOff>
    </xdr:to>
    <xdr:sp macro="" textlink="">
      <xdr:nvSpPr>
        <xdr:cNvPr id="35" name="角丸四角形 34"/>
        <xdr:cNvSpPr/>
      </xdr:nvSpPr>
      <xdr:spPr bwMode="auto">
        <a:xfrm>
          <a:off x="5383231" y="11151742"/>
          <a:ext cx="1851488" cy="28896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/>
            <a:t>年度途中の脱退の場合</a:t>
          </a:r>
        </a:p>
      </xdr:txBody>
    </xdr:sp>
    <xdr:clientData/>
  </xdr:twoCellAnchor>
  <xdr:twoCellAnchor>
    <xdr:from>
      <xdr:col>3</xdr:col>
      <xdr:colOff>74916</xdr:colOff>
      <xdr:row>60</xdr:row>
      <xdr:rowOff>96320</xdr:rowOff>
    </xdr:from>
    <xdr:to>
      <xdr:col>9</xdr:col>
      <xdr:colOff>171236</xdr:colOff>
      <xdr:row>60</xdr:row>
      <xdr:rowOff>360537</xdr:rowOff>
    </xdr:to>
    <xdr:sp macro="" textlink="">
      <xdr:nvSpPr>
        <xdr:cNvPr id="37" name="角丸四角形 36"/>
        <xdr:cNvSpPr/>
      </xdr:nvSpPr>
      <xdr:spPr bwMode="auto">
        <a:xfrm>
          <a:off x="931096" y="11173146"/>
          <a:ext cx="1509016" cy="264217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/>
            <a:t>継続加入の場合</a:t>
          </a:r>
        </a:p>
      </xdr:txBody>
    </xdr:sp>
    <xdr:clientData/>
  </xdr:twoCellAnchor>
  <xdr:twoCellAnchor>
    <xdr:from>
      <xdr:col>65</xdr:col>
      <xdr:colOff>149831</xdr:colOff>
      <xdr:row>64</xdr:row>
      <xdr:rowOff>74915</xdr:rowOff>
    </xdr:from>
    <xdr:to>
      <xdr:col>69</xdr:col>
      <xdr:colOff>210506</xdr:colOff>
      <xdr:row>64</xdr:row>
      <xdr:rowOff>333886</xdr:rowOff>
    </xdr:to>
    <xdr:sp macro="" textlink="">
      <xdr:nvSpPr>
        <xdr:cNvPr id="38" name="角丸四角形 37"/>
        <xdr:cNvSpPr/>
      </xdr:nvSpPr>
      <xdr:spPr bwMode="auto">
        <a:xfrm>
          <a:off x="15593174" y="12532331"/>
          <a:ext cx="1002472" cy="25897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/>
            <a:t>捺印不要</a:t>
          </a:r>
        </a:p>
      </xdr:txBody>
    </xdr:sp>
    <xdr:clientData/>
  </xdr:twoCellAnchor>
  <xdr:twoCellAnchor>
    <xdr:from>
      <xdr:col>17</xdr:col>
      <xdr:colOff>107022</xdr:colOff>
      <xdr:row>16</xdr:row>
      <xdr:rowOff>117725</xdr:rowOff>
    </xdr:from>
    <xdr:to>
      <xdr:col>31</xdr:col>
      <xdr:colOff>160534</xdr:colOff>
      <xdr:row>25</xdr:row>
      <xdr:rowOff>10701</xdr:rowOff>
    </xdr:to>
    <xdr:sp macro="" textlink="">
      <xdr:nvSpPr>
        <xdr:cNvPr id="40" name="角丸四角形 39"/>
        <xdr:cNvSpPr/>
      </xdr:nvSpPr>
      <xdr:spPr bwMode="auto">
        <a:xfrm>
          <a:off x="4259494" y="4270197"/>
          <a:ext cx="3339102" cy="1048819"/>
        </a:xfrm>
        <a:prstGeom prst="roundRect">
          <a:avLst/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賃金には交通費を含めてください</a:t>
          </a:r>
          <a:endParaRPr kumimoji="1" lang="en-US" altLang="ja-JP" sz="1200" b="1"/>
        </a:p>
        <a:p>
          <a:pPr algn="l"/>
          <a:r>
            <a:rPr kumimoji="1" lang="ja-JP" altLang="en-US" sz="1200" b="1"/>
            <a:t>雇用保険未加入の従業員は③へ入力</a:t>
          </a:r>
        </a:p>
      </xdr:txBody>
    </xdr:sp>
    <xdr:clientData/>
  </xdr:twoCellAnchor>
  <xdr:twoCellAnchor>
    <xdr:from>
      <xdr:col>12</xdr:col>
      <xdr:colOff>85616</xdr:colOff>
      <xdr:row>37</xdr:row>
      <xdr:rowOff>107022</xdr:rowOff>
    </xdr:from>
    <xdr:to>
      <xdr:col>23</xdr:col>
      <xdr:colOff>74913</xdr:colOff>
      <xdr:row>50</xdr:row>
      <xdr:rowOff>96320</xdr:rowOff>
    </xdr:to>
    <xdr:sp macro="" textlink="">
      <xdr:nvSpPr>
        <xdr:cNvPr id="41" name="角丸四角形吹き出し 40"/>
        <xdr:cNvSpPr/>
      </xdr:nvSpPr>
      <xdr:spPr bwMode="auto">
        <a:xfrm>
          <a:off x="3060841" y="7095589"/>
          <a:ext cx="2579241" cy="1658849"/>
        </a:xfrm>
        <a:prstGeom prst="wedgeRoundRectCallout">
          <a:avLst>
            <a:gd name="adj1" fmla="val 73708"/>
            <a:gd name="adj2" fmla="val -107377"/>
            <a:gd name="adj3" fmla="val 16667"/>
          </a:avLst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/>
            <a:t>出向者は年間平均人数を後半に入力、支払賃金は</a:t>
          </a:r>
          <a:r>
            <a:rPr kumimoji="1" lang="en-US" altLang="ja-JP" sz="1100" b="1"/>
            <a:t>4</a:t>
          </a:r>
          <a:r>
            <a:rPr kumimoji="1" lang="ja-JP" altLang="en-US" sz="1100" b="1"/>
            <a:t>月から</a:t>
          </a:r>
          <a:r>
            <a:rPr kumimoji="1" lang="en-US" altLang="ja-JP" sz="1100" b="1"/>
            <a:t>9</a:t>
          </a:r>
          <a:r>
            <a:rPr kumimoji="1" lang="ja-JP" altLang="en-US" sz="1100" b="1"/>
            <a:t>月までに支払われた月額給与と賞与を前期に、</a:t>
          </a:r>
          <a:r>
            <a:rPr kumimoji="1" lang="en-US" altLang="ja-JP" sz="1100" b="1"/>
            <a:t>10</a:t>
          </a:r>
          <a:r>
            <a:rPr kumimoji="1" lang="ja-JP" altLang="en-US" sz="1100" b="1"/>
            <a:t>月から</a:t>
          </a:r>
          <a:r>
            <a:rPr kumimoji="1" lang="en-US" altLang="ja-JP" sz="1100" b="1"/>
            <a:t>3</a:t>
          </a:r>
          <a:r>
            <a:rPr kumimoji="1" lang="ja-JP" altLang="en-US" sz="1100" b="1"/>
            <a:t>月までに支払われた月額給与と賞与を後期に入力してください</a:t>
          </a:r>
        </a:p>
      </xdr:txBody>
    </xdr:sp>
    <xdr:clientData/>
  </xdr:twoCellAnchor>
  <xdr:twoCellAnchor>
    <xdr:from>
      <xdr:col>0</xdr:col>
      <xdr:colOff>224378</xdr:colOff>
      <xdr:row>1</xdr:row>
      <xdr:rowOff>17164</xdr:rowOff>
    </xdr:from>
    <xdr:to>
      <xdr:col>23</xdr:col>
      <xdr:colOff>102798</xdr:colOff>
      <xdr:row>4</xdr:row>
      <xdr:rowOff>207582</xdr:rowOff>
    </xdr:to>
    <xdr:sp macro="" textlink="">
      <xdr:nvSpPr>
        <xdr:cNvPr id="43" name="正方形/長方形 42"/>
        <xdr:cNvSpPr/>
      </xdr:nvSpPr>
      <xdr:spPr bwMode="auto">
        <a:xfrm>
          <a:off x="224378" y="196881"/>
          <a:ext cx="5395731" cy="981173"/>
        </a:xfrm>
        <a:prstGeom prst="rect">
          <a:avLst/>
        </a:prstGeom>
        <a:solidFill>
          <a:schemeClr val="bg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400" b="1" baseline="0"/>
            <a:t>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今年度のみ、</a:t>
          </a:r>
          <a:r>
            <a:rPr kumimoji="1" lang="ja-JP" altLang="en-US" sz="1400" b="1" baseline="0"/>
            <a:t>令和</a:t>
          </a:r>
          <a:r>
            <a:rPr kumimoji="1" lang="en-US" altLang="ja-JP" sz="1400" b="1" baseline="0"/>
            <a:t>4</a:t>
          </a:r>
          <a:r>
            <a:rPr kumimoji="1" lang="ja-JP" altLang="en-US" sz="1400" b="1" baseline="0"/>
            <a:t>年</a:t>
          </a:r>
          <a:r>
            <a:rPr kumimoji="1" lang="en-US" altLang="ja-JP" sz="1400" b="1" baseline="0"/>
            <a:t>4</a:t>
          </a:r>
          <a:r>
            <a:rPr kumimoji="1" lang="ja-JP" altLang="en-US" sz="1400" b="1" baseline="0"/>
            <a:t>月から</a:t>
          </a:r>
          <a:r>
            <a:rPr kumimoji="1" lang="en-US" altLang="ja-JP" sz="1400" b="1" baseline="0"/>
            <a:t>9</a:t>
          </a:r>
          <a:r>
            <a:rPr kumimoji="1" lang="ja-JP" altLang="en-US" sz="1400" b="1" baseline="0"/>
            <a:t>月まで支給の月額給与と賞与を前期へ</a:t>
          </a:r>
          <a:endParaRPr kumimoji="1" lang="en-US" altLang="ja-JP" sz="1400" b="1" baseline="0"/>
        </a:p>
        <a:p>
          <a:pPr algn="l"/>
          <a:r>
            <a:rPr kumimoji="1" lang="ja-JP" altLang="en-US" sz="1400" b="1" baseline="0"/>
            <a:t>令和</a:t>
          </a:r>
          <a:r>
            <a:rPr kumimoji="1" lang="en-US" altLang="ja-JP" sz="1400" b="1" baseline="0"/>
            <a:t>4</a:t>
          </a:r>
          <a:r>
            <a:rPr kumimoji="1" lang="ja-JP" altLang="en-US" sz="1400" b="1" baseline="0"/>
            <a:t>年</a:t>
          </a:r>
          <a:r>
            <a:rPr kumimoji="1" lang="en-US" altLang="ja-JP" sz="1400" b="1" baseline="0"/>
            <a:t>10</a:t>
          </a:r>
          <a:r>
            <a:rPr kumimoji="1" lang="ja-JP" altLang="en-US" sz="1400" b="1" baseline="0"/>
            <a:t>月から令和</a:t>
          </a:r>
          <a:r>
            <a:rPr kumimoji="1" lang="en-US" altLang="ja-JP" sz="1400" b="1" baseline="0"/>
            <a:t>5</a:t>
          </a:r>
          <a:r>
            <a:rPr kumimoji="1" lang="ja-JP" altLang="en-US" sz="1400" b="1" baseline="0"/>
            <a:t>年</a:t>
          </a:r>
          <a:r>
            <a:rPr kumimoji="1" lang="en-US" altLang="ja-JP" sz="1400" b="1" baseline="0"/>
            <a:t>3</a:t>
          </a:r>
          <a:r>
            <a:rPr kumimoji="1" lang="ja-JP" altLang="en-US" sz="1400" b="1" baseline="0"/>
            <a:t>月まで支給の月額給与と賞与を後期へ分けて入力をお願いします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19"/>
  <sheetViews>
    <sheetView tabSelected="1" workbookViewId="0">
      <selection activeCell="A2" sqref="A2"/>
    </sheetView>
  </sheetViews>
  <sheetFormatPr defaultRowHeight="13.5" x14ac:dyDescent="0.15"/>
  <cols>
    <col min="1" max="1" width="3" bestFit="1" customWidth="1"/>
  </cols>
  <sheetData>
    <row r="3" spans="1:7" ht="17.25" x14ac:dyDescent="0.2">
      <c r="A3" s="105">
        <v>1</v>
      </c>
      <c r="B3" s="106" t="s">
        <v>114</v>
      </c>
      <c r="C3" s="106"/>
      <c r="D3" s="106"/>
      <c r="E3" s="106"/>
      <c r="F3" s="106"/>
      <c r="G3" s="106"/>
    </row>
    <row r="4" spans="1:7" ht="17.25" x14ac:dyDescent="0.2">
      <c r="A4" s="105"/>
      <c r="B4" s="106"/>
      <c r="C4" s="106"/>
      <c r="D4" s="106"/>
      <c r="E4" s="106"/>
      <c r="F4" s="106"/>
      <c r="G4" s="106"/>
    </row>
    <row r="5" spans="1:7" ht="17.25" x14ac:dyDescent="0.2">
      <c r="A5" s="105">
        <v>2</v>
      </c>
      <c r="B5" s="105" t="s">
        <v>89</v>
      </c>
      <c r="C5" s="105"/>
      <c r="D5" s="105"/>
      <c r="E5" s="105"/>
      <c r="F5" s="105"/>
      <c r="G5" s="105"/>
    </row>
    <row r="6" spans="1:7" ht="17.25" x14ac:dyDescent="0.2">
      <c r="A6" s="105"/>
      <c r="B6" s="105" t="s">
        <v>90</v>
      </c>
      <c r="C6" s="105"/>
      <c r="D6" s="105"/>
      <c r="E6" s="105"/>
      <c r="F6" s="105"/>
      <c r="G6" s="105"/>
    </row>
    <row r="7" spans="1:7" ht="17.25" x14ac:dyDescent="0.2">
      <c r="A7" s="105"/>
      <c r="B7" s="105" t="s">
        <v>91</v>
      </c>
      <c r="C7" s="105"/>
      <c r="D7" s="105"/>
      <c r="E7" s="105"/>
      <c r="F7" s="105"/>
      <c r="G7" s="105"/>
    </row>
    <row r="8" spans="1:7" ht="17.25" x14ac:dyDescent="0.2">
      <c r="A8" s="105"/>
      <c r="B8" s="105" t="s">
        <v>92</v>
      </c>
      <c r="C8" s="105"/>
      <c r="D8" s="105"/>
      <c r="E8" s="105"/>
      <c r="F8" s="105"/>
      <c r="G8" s="105"/>
    </row>
    <row r="9" spans="1:7" ht="17.25" x14ac:dyDescent="0.2">
      <c r="A9" s="105"/>
      <c r="C9" s="105"/>
      <c r="D9" s="105"/>
      <c r="E9" s="105"/>
      <c r="F9" s="105"/>
      <c r="G9" s="105"/>
    </row>
    <row r="10" spans="1:7" ht="17.25" x14ac:dyDescent="0.2">
      <c r="A10" s="105">
        <v>3</v>
      </c>
      <c r="B10" s="105" t="s">
        <v>83</v>
      </c>
      <c r="C10" s="105"/>
      <c r="D10" s="105"/>
      <c r="E10" s="105"/>
      <c r="F10" s="105"/>
      <c r="G10" s="105"/>
    </row>
    <row r="11" spans="1:7" ht="17.25" x14ac:dyDescent="0.2">
      <c r="A11" s="105"/>
      <c r="B11" s="105" t="s">
        <v>84</v>
      </c>
      <c r="C11" s="105"/>
      <c r="D11" s="105"/>
      <c r="E11" s="105"/>
      <c r="F11" s="105"/>
      <c r="G11" s="105"/>
    </row>
    <row r="12" spans="1:7" ht="17.25" x14ac:dyDescent="0.2">
      <c r="A12" s="105"/>
      <c r="B12" s="108" t="s">
        <v>111</v>
      </c>
      <c r="C12" s="105"/>
      <c r="D12" s="105"/>
      <c r="E12" s="105"/>
      <c r="F12" s="105"/>
      <c r="G12" s="105"/>
    </row>
    <row r="13" spans="1:7" ht="17.25" x14ac:dyDescent="0.2">
      <c r="A13" s="105"/>
      <c r="B13" s="105"/>
      <c r="C13" s="105"/>
      <c r="D13" s="105"/>
      <c r="E13" s="105"/>
      <c r="F13" s="105"/>
      <c r="G13" s="105"/>
    </row>
    <row r="14" spans="1:7" ht="17.25" x14ac:dyDescent="0.2">
      <c r="A14" s="105"/>
      <c r="B14" s="115" t="s">
        <v>112</v>
      </c>
      <c r="C14" s="115"/>
      <c r="D14" s="105"/>
      <c r="E14" s="105"/>
      <c r="F14" s="105"/>
      <c r="G14" s="105"/>
    </row>
    <row r="15" spans="1:7" ht="17.25" x14ac:dyDescent="0.2">
      <c r="A15" s="105"/>
      <c r="B15" s="105"/>
      <c r="C15" s="105"/>
      <c r="D15" s="105"/>
      <c r="E15" s="105" t="s">
        <v>85</v>
      </c>
      <c r="F15" s="105"/>
      <c r="G15" s="105"/>
    </row>
    <row r="16" spans="1:7" ht="17.25" x14ac:dyDescent="0.2">
      <c r="A16" s="105"/>
      <c r="B16" s="105"/>
      <c r="C16" s="105"/>
      <c r="D16" s="105"/>
      <c r="E16" s="105" t="s">
        <v>86</v>
      </c>
      <c r="F16" s="105"/>
      <c r="G16" s="105"/>
    </row>
    <row r="17" spans="1:7" ht="17.25" x14ac:dyDescent="0.2">
      <c r="A17" s="105"/>
      <c r="B17" s="105"/>
      <c r="C17" s="105"/>
      <c r="D17" s="105"/>
      <c r="E17" s="105"/>
      <c r="F17" s="105"/>
      <c r="G17" s="105"/>
    </row>
    <row r="18" spans="1:7" ht="17.25" x14ac:dyDescent="0.2">
      <c r="A18" s="105"/>
      <c r="B18" s="105"/>
      <c r="C18" s="105"/>
      <c r="D18" s="105"/>
      <c r="E18" s="105" t="s">
        <v>87</v>
      </c>
      <c r="F18" s="105"/>
      <c r="G18" s="105"/>
    </row>
    <row r="19" spans="1:7" ht="17.25" x14ac:dyDescent="0.2">
      <c r="E19" s="107" t="s">
        <v>88</v>
      </c>
    </row>
  </sheetData>
  <sheetProtection sheet="1" objects="1" scenarios="1" selectLockedCells="1" selectUnlockedCells="1"/>
  <mergeCells count="1">
    <mergeCell ref="B14:C14"/>
  </mergeCells>
  <phoneticPr fontId="1"/>
  <pageMargins left="0.7" right="0.2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D67"/>
  <sheetViews>
    <sheetView showGridLines="0" showZeros="0" topLeftCell="A4" zoomScale="75" zoomScaleNormal="75" zoomScaleSheetLayoutView="55" zoomScalePageLayoutView="53" workbookViewId="0">
      <selection activeCell="BA16" sqref="BA16:BG17"/>
    </sheetView>
  </sheetViews>
  <sheetFormatPr defaultRowHeight="13.5" x14ac:dyDescent="0.15"/>
  <cols>
    <col min="1" max="1" width="5" style="2" customWidth="1"/>
    <col min="2" max="25" width="3.125" style="2" customWidth="1"/>
    <col min="26" max="26" width="3" style="2" customWidth="1"/>
    <col min="27" max="82" width="3.125" style="2" customWidth="1"/>
    <col min="83" max="16384" width="9" style="2"/>
  </cols>
  <sheetData>
    <row r="1" spans="1:78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365" t="s">
        <v>50</v>
      </c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</row>
    <row r="2" spans="1:78" ht="23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62"/>
      <c r="BH2" s="62"/>
      <c r="BI2" s="62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56"/>
      <c r="BY2" s="56"/>
      <c r="BZ2" s="62"/>
    </row>
    <row r="3" spans="1:78" ht="20.25" customHeight="1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62"/>
      <c r="U3" s="62"/>
      <c r="V3" s="366" t="s">
        <v>21</v>
      </c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62"/>
      <c r="AO3" s="62"/>
      <c r="AP3" s="349" t="s">
        <v>33</v>
      </c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50"/>
      <c r="BB3" s="349" t="s">
        <v>35</v>
      </c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50"/>
      <c r="BO3" s="329" t="s">
        <v>36</v>
      </c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51"/>
    </row>
    <row r="4" spans="1:78" ht="20.25" customHeight="1" x14ac:dyDescent="0.15">
      <c r="A4" s="61" t="s">
        <v>48</v>
      </c>
      <c r="B4" s="358"/>
      <c r="C4" s="359"/>
      <c r="D4" s="359"/>
      <c r="E4" s="359"/>
      <c r="F4" s="360"/>
      <c r="G4" s="361" t="s">
        <v>63</v>
      </c>
      <c r="H4" s="362"/>
      <c r="I4" s="362"/>
      <c r="J4" s="363"/>
      <c r="K4" s="358"/>
      <c r="L4" s="359"/>
      <c r="M4" s="359"/>
      <c r="N4" s="359"/>
      <c r="O4" s="359"/>
      <c r="P4" s="359"/>
      <c r="Q4" s="359"/>
      <c r="R4" s="359"/>
      <c r="S4" s="360"/>
      <c r="T4" s="62"/>
      <c r="U4" s="85"/>
      <c r="V4" s="364" t="s">
        <v>11</v>
      </c>
      <c r="W4" s="364"/>
      <c r="X4" s="364"/>
      <c r="Y4" s="364" t="s">
        <v>20</v>
      </c>
      <c r="Z4" s="364"/>
      <c r="AA4" s="364" t="s">
        <v>12</v>
      </c>
      <c r="AB4" s="364"/>
      <c r="AC4" s="364"/>
      <c r="AD4" s="364" t="s">
        <v>13</v>
      </c>
      <c r="AE4" s="364"/>
      <c r="AF4" s="364"/>
      <c r="AG4" s="364"/>
      <c r="AH4" s="364"/>
      <c r="AI4" s="364"/>
      <c r="AJ4" s="364" t="s">
        <v>10</v>
      </c>
      <c r="AK4" s="364"/>
      <c r="AL4" s="364"/>
      <c r="AM4" s="364"/>
      <c r="AN4" s="12"/>
      <c r="AO4" s="12"/>
      <c r="AP4" s="453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5"/>
      <c r="BB4" s="41"/>
      <c r="BC4" s="42" t="s">
        <v>31</v>
      </c>
      <c r="BD4" s="43"/>
      <c r="BE4" s="43"/>
      <c r="BF4" s="43"/>
      <c r="BG4" s="43"/>
      <c r="BH4" s="43"/>
      <c r="BI4" s="43"/>
      <c r="BJ4" s="43"/>
      <c r="BK4" s="354"/>
      <c r="BL4" s="355"/>
      <c r="BM4" s="44"/>
      <c r="BN4" s="52"/>
      <c r="BO4" s="331"/>
      <c r="BP4" s="332"/>
      <c r="BQ4" s="335" t="s">
        <v>24</v>
      </c>
      <c r="BR4" s="335"/>
      <c r="BS4" s="335"/>
      <c r="BT4" s="335"/>
      <c r="BU4" s="335"/>
      <c r="BV4" s="335"/>
      <c r="BW4" s="335"/>
      <c r="BX4" s="335"/>
      <c r="BY4" s="335"/>
      <c r="BZ4" s="53"/>
    </row>
    <row r="5" spans="1:78" ht="20.25" customHeight="1" x14ac:dyDescent="0.15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5"/>
      <c r="T5" s="62"/>
      <c r="U5" s="85"/>
      <c r="V5" s="376">
        <v>27</v>
      </c>
      <c r="W5" s="377"/>
      <c r="X5" s="378"/>
      <c r="Y5" s="382"/>
      <c r="Z5" s="383"/>
      <c r="AA5" s="386" t="s">
        <v>69</v>
      </c>
      <c r="AB5" s="387"/>
      <c r="AC5" s="388"/>
      <c r="AD5" s="376">
        <v>931050</v>
      </c>
      <c r="AE5" s="377"/>
      <c r="AF5" s="377"/>
      <c r="AG5" s="377"/>
      <c r="AH5" s="377"/>
      <c r="AI5" s="378"/>
      <c r="AJ5" s="354"/>
      <c r="AK5" s="445"/>
      <c r="AL5" s="445"/>
      <c r="AM5" s="355"/>
      <c r="AN5" s="12"/>
      <c r="AO5" s="12"/>
      <c r="AP5" s="453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5"/>
      <c r="BB5" s="41"/>
      <c r="BC5" s="42" t="s">
        <v>32</v>
      </c>
      <c r="BD5" s="43"/>
      <c r="BE5" s="43"/>
      <c r="BF5" s="43"/>
      <c r="BG5" s="43"/>
      <c r="BH5" s="43"/>
      <c r="BI5" s="43"/>
      <c r="BJ5" s="43"/>
      <c r="BK5" s="356"/>
      <c r="BL5" s="357"/>
      <c r="BM5" s="44"/>
      <c r="BN5" s="52"/>
      <c r="BO5" s="333"/>
      <c r="BP5" s="334"/>
      <c r="BQ5" s="335" t="s">
        <v>25</v>
      </c>
      <c r="BR5" s="335"/>
      <c r="BS5" s="335"/>
      <c r="BT5" s="335"/>
      <c r="BU5" s="335"/>
      <c r="BV5" s="335"/>
      <c r="BW5" s="335"/>
      <c r="BX5" s="335"/>
      <c r="BY5" s="335"/>
      <c r="BZ5" s="53"/>
    </row>
    <row r="6" spans="1:78" ht="20.25" customHeight="1" x14ac:dyDescent="0.15">
      <c r="A6" s="373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5"/>
      <c r="T6" s="62"/>
      <c r="U6" s="110"/>
      <c r="V6" s="379"/>
      <c r="W6" s="380"/>
      <c r="X6" s="381"/>
      <c r="Y6" s="384"/>
      <c r="Z6" s="385"/>
      <c r="AA6" s="389"/>
      <c r="AB6" s="390"/>
      <c r="AC6" s="391"/>
      <c r="AD6" s="379"/>
      <c r="AE6" s="380"/>
      <c r="AF6" s="380"/>
      <c r="AG6" s="380"/>
      <c r="AH6" s="380"/>
      <c r="AI6" s="381"/>
      <c r="AJ6" s="356"/>
      <c r="AK6" s="446"/>
      <c r="AL6" s="446"/>
      <c r="AM6" s="357"/>
      <c r="AN6" s="15"/>
      <c r="AO6" s="14"/>
      <c r="AP6" s="3"/>
      <c r="AQ6" s="4"/>
      <c r="AR6" s="4"/>
      <c r="AS6" s="4"/>
      <c r="AT6" s="444" t="s">
        <v>60</v>
      </c>
      <c r="AU6" s="444"/>
      <c r="AV6" s="444"/>
      <c r="AW6" s="444"/>
      <c r="AX6" s="441"/>
      <c r="AY6" s="442"/>
      <c r="AZ6" s="442"/>
      <c r="BA6" s="443"/>
      <c r="BB6" s="45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/>
      <c r="BN6" s="54"/>
      <c r="BO6" s="55" t="s">
        <v>26</v>
      </c>
      <c r="BP6" s="346"/>
      <c r="BQ6" s="346"/>
      <c r="BR6" s="346"/>
      <c r="BS6" s="346"/>
      <c r="BT6" s="346"/>
      <c r="BU6" s="346"/>
      <c r="BV6" s="346"/>
      <c r="BW6" s="346"/>
      <c r="BX6" s="346"/>
      <c r="BY6" s="56" t="s">
        <v>1</v>
      </c>
      <c r="BZ6" s="57"/>
    </row>
    <row r="7" spans="1:78" ht="18.2" customHeight="1" x14ac:dyDescent="0.15">
      <c r="A7" s="347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62"/>
      <c r="U7" s="111"/>
      <c r="V7" s="348" t="s">
        <v>22</v>
      </c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17"/>
      <c r="AO7" s="17"/>
      <c r="AP7" s="349" t="s">
        <v>34</v>
      </c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50"/>
      <c r="BB7" s="112"/>
      <c r="BC7" s="112"/>
      <c r="BD7" s="112"/>
      <c r="BE7" s="112"/>
      <c r="BF7" s="112"/>
      <c r="BG7" s="112"/>
      <c r="BH7" s="62"/>
      <c r="BI7" s="62"/>
      <c r="BJ7" s="56"/>
      <c r="BK7" s="56"/>
      <c r="BL7" s="56"/>
      <c r="BM7" s="56"/>
      <c r="BN7" s="54"/>
      <c r="BO7" s="55" t="s">
        <v>27</v>
      </c>
      <c r="BP7" s="346"/>
      <c r="BQ7" s="346"/>
      <c r="BR7" s="346"/>
      <c r="BS7" s="346"/>
      <c r="BT7" s="346"/>
      <c r="BU7" s="346"/>
      <c r="BV7" s="346"/>
      <c r="BW7" s="346"/>
      <c r="BX7" s="346"/>
      <c r="BY7" s="56" t="s">
        <v>1</v>
      </c>
      <c r="BZ7" s="57"/>
    </row>
    <row r="8" spans="1:78" ht="18.75" customHeight="1" x14ac:dyDescent="0.2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62"/>
      <c r="U8" s="112"/>
      <c r="V8" s="351"/>
      <c r="W8" s="351"/>
      <c r="X8" s="351"/>
      <c r="Y8" s="351"/>
      <c r="Z8" s="351"/>
      <c r="AA8" s="352" t="s">
        <v>23</v>
      </c>
      <c r="AB8" s="330"/>
      <c r="AC8" s="330"/>
      <c r="AD8" s="330"/>
      <c r="AE8" s="330"/>
      <c r="AF8" s="330"/>
      <c r="AG8" s="330"/>
      <c r="AH8" s="330"/>
      <c r="AI8" s="330"/>
      <c r="AJ8" s="330"/>
      <c r="AK8" s="353" t="s">
        <v>23</v>
      </c>
      <c r="AL8" s="330"/>
      <c r="AM8" s="330"/>
      <c r="AN8" s="13"/>
      <c r="AO8" s="13"/>
      <c r="AP8" s="35" t="s">
        <v>28</v>
      </c>
      <c r="AQ8" s="36" t="s">
        <v>29</v>
      </c>
      <c r="AR8" s="37"/>
      <c r="AS8" s="37"/>
      <c r="AT8" s="37"/>
      <c r="AU8" s="37"/>
      <c r="AV8" s="37"/>
      <c r="AW8" s="37"/>
      <c r="AX8" s="37"/>
      <c r="AY8" s="331"/>
      <c r="AZ8" s="332"/>
      <c r="BA8" s="48"/>
      <c r="BB8" s="56"/>
      <c r="BC8" s="56"/>
      <c r="BD8" s="56"/>
      <c r="BE8" s="56"/>
      <c r="BF8" s="56"/>
      <c r="BG8" s="56"/>
      <c r="BH8" s="62"/>
      <c r="BI8" s="62"/>
      <c r="BJ8" s="56"/>
      <c r="BK8" s="56"/>
      <c r="BL8" s="56"/>
      <c r="BM8" s="56"/>
      <c r="BN8" s="54"/>
      <c r="BO8" s="56"/>
      <c r="BP8" s="335" t="s">
        <v>45</v>
      </c>
      <c r="BQ8" s="335"/>
      <c r="BR8" s="335"/>
      <c r="BS8" s="335"/>
      <c r="BT8" s="335"/>
      <c r="BU8" s="335"/>
      <c r="BV8" s="335"/>
      <c r="BW8" s="335"/>
      <c r="BX8" s="335"/>
      <c r="BY8" s="56"/>
      <c r="BZ8" s="57"/>
    </row>
    <row r="9" spans="1:78" ht="18.75" x14ac:dyDescent="0.2">
      <c r="A9" s="336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8"/>
      <c r="T9" s="62"/>
      <c r="U9" s="85"/>
      <c r="V9" s="351"/>
      <c r="W9" s="351"/>
      <c r="X9" s="351"/>
      <c r="Y9" s="351"/>
      <c r="Z9" s="351"/>
      <c r="AA9" s="352"/>
      <c r="AB9" s="330"/>
      <c r="AC9" s="330"/>
      <c r="AD9" s="330"/>
      <c r="AE9" s="330"/>
      <c r="AF9" s="330"/>
      <c r="AG9" s="330"/>
      <c r="AH9" s="330"/>
      <c r="AI9" s="330"/>
      <c r="AJ9" s="330"/>
      <c r="AK9" s="353"/>
      <c r="AL9" s="330"/>
      <c r="AM9" s="330"/>
      <c r="AN9" s="13"/>
      <c r="AO9" s="13"/>
      <c r="AP9" s="38"/>
      <c r="AQ9" s="36" t="s">
        <v>30</v>
      </c>
      <c r="AR9" s="37"/>
      <c r="AS9" s="37"/>
      <c r="AT9" s="37"/>
      <c r="AU9" s="37"/>
      <c r="AV9" s="37"/>
      <c r="AW9" s="37"/>
      <c r="AX9" s="37"/>
      <c r="AY9" s="333"/>
      <c r="AZ9" s="334"/>
      <c r="BA9" s="48"/>
      <c r="BB9" s="56"/>
      <c r="BC9" s="56"/>
      <c r="BD9" s="56"/>
      <c r="BE9" s="56"/>
      <c r="BF9" s="56"/>
      <c r="BG9" s="56"/>
      <c r="BH9" s="62"/>
      <c r="BI9" s="62"/>
      <c r="BJ9" s="56"/>
      <c r="BK9" s="56"/>
      <c r="BL9" s="56"/>
      <c r="BM9" s="56"/>
      <c r="BN9" s="54"/>
      <c r="BO9" s="56"/>
      <c r="BP9" s="342"/>
      <c r="BQ9" s="343"/>
      <c r="BR9" s="343"/>
      <c r="BS9" s="343"/>
      <c r="BT9" s="343"/>
      <c r="BU9" s="343"/>
      <c r="BV9" s="343"/>
      <c r="BW9" s="343"/>
      <c r="BX9" s="344"/>
      <c r="BY9" s="56"/>
      <c r="BZ9" s="57"/>
    </row>
    <row r="10" spans="1:78" ht="18.75" x14ac:dyDescent="0.15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1"/>
      <c r="T10" s="62"/>
      <c r="U10" s="113"/>
      <c r="V10" s="345" t="s">
        <v>64</v>
      </c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17"/>
      <c r="AP10" s="39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9"/>
      <c r="BB10" s="112"/>
      <c r="BC10" s="112"/>
      <c r="BD10" s="112"/>
      <c r="BE10" s="112"/>
      <c r="BF10" s="112"/>
      <c r="BG10" s="112"/>
      <c r="BH10" s="62"/>
      <c r="BI10" s="62"/>
      <c r="BJ10" s="56"/>
      <c r="BK10" s="56"/>
      <c r="BL10" s="56"/>
      <c r="BM10" s="56"/>
      <c r="BN10" s="58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60"/>
    </row>
    <row r="11" spans="1:78" ht="15.75" customHeight="1" thickBo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16.5" customHeight="1" x14ac:dyDescent="0.15">
      <c r="A12" s="392" t="s">
        <v>52</v>
      </c>
      <c r="B12" s="393"/>
      <c r="C12" s="394"/>
      <c r="D12" s="395"/>
      <c r="E12" s="63" t="s">
        <v>14</v>
      </c>
      <c r="F12" s="64"/>
      <c r="G12" s="64"/>
      <c r="H12" s="64"/>
      <c r="I12" s="65"/>
      <c r="J12" s="64"/>
      <c r="K12" s="64"/>
      <c r="L12" s="64"/>
      <c r="M12" s="65"/>
      <c r="N12" s="64"/>
      <c r="O12" s="64"/>
      <c r="P12" s="64"/>
      <c r="Q12" s="64"/>
      <c r="R12" s="64"/>
      <c r="S12" s="65"/>
      <c r="T12" s="64"/>
      <c r="U12" s="65"/>
      <c r="V12" s="64"/>
      <c r="W12" s="65"/>
      <c r="X12" s="64"/>
      <c r="Y12" s="64"/>
      <c r="Z12" s="64"/>
      <c r="AA12" s="64"/>
      <c r="AB12" s="64"/>
      <c r="AC12" s="65"/>
      <c r="AD12" s="64"/>
      <c r="AE12" s="65"/>
      <c r="AF12" s="64"/>
      <c r="AG12" s="64"/>
      <c r="AH12" s="64"/>
      <c r="AI12" s="64"/>
      <c r="AJ12" s="64"/>
      <c r="AK12" s="65"/>
      <c r="AL12" s="64"/>
      <c r="AM12" s="65"/>
      <c r="AN12" s="66"/>
      <c r="AO12" s="109"/>
      <c r="AP12" s="432" t="s">
        <v>0</v>
      </c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4"/>
      <c r="BZ12" s="19"/>
    </row>
    <row r="13" spans="1:78" ht="16.5" customHeight="1" x14ac:dyDescent="0.15">
      <c r="A13" s="396"/>
      <c r="B13" s="397"/>
      <c r="C13" s="398"/>
      <c r="D13" s="399"/>
      <c r="E13" s="68" t="s">
        <v>15</v>
      </c>
      <c r="F13" s="69"/>
      <c r="G13" s="69"/>
      <c r="H13" s="69"/>
      <c r="I13" s="69"/>
      <c r="J13" s="69"/>
      <c r="K13" s="69"/>
      <c r="L13" s="69"/>
      <c r="M13" s="70"/>
      <c r="N13" s="71" t="s">
        <v>16</v>
      </c>
      <c r="O13" s="72"/>
      <c r="P13" s="72"/>
      <c r="Q13" s="72"/>
      <c r="R13" s="72"/>
      <c r="S13" s="72"/>
      <c r="T13" s="72"/>
      <c r="U13" s="72"/>
      <c r="V13" s="73"/>
      <c r="W13" s="71" t="s">
        <v>17</v>
      </c>
      <c r="X13" s="72"/>
      <c r="Y13" s="72"/>
      <c r="Z13" s="72"/>
      <c r="AA13" s="72"/>
      <c r="AB13" s="72"/>
      <c r="AC13" s="72"/>
      <c r="AD13" s="72"/>
      <c r="AE13" s="73"/>
      <c r="AF13" s="400" t="s">
        <v>19</v>
      </c>
      <c r="AG13" s="401"/>
      <c r="AH13" s="401"/>
      <c r="AI13" s="401"/>
      <c r="AJ13" s="401"/>
      <c r="AK13" s="401"/>
      <c r="AL13" s="401"/>
      <c r="AM13" s="401"/>
      <c r="AN13" s="402"/>
      <c r="AO13" s="109"/>
      <c r="AP13" s="464" t="s">
        <v>73</v>
      </c>
      <c r="AQ13" s="465"/>
      <c r="AR13" s="465"/>
      <c r="AS13" s="465"/>
      <c r="AT13" s="465"/>
      <c r="AU13" s="465"/>
      <c r="AV13" s="465"/>
      <c r="AW13" s="465"/>
      <c r="AX13" s="465"/>
      <c r="AY13" s="466" t="s">
        <v>74</v>
      </c>
      <c r="AZ13" s="467"/>
      <c r="BA13" s="467"/>
      <c r="BB13" s="467"/>
      <c r="BC13" s="467"/>
      <c r="BD13" s="467"/>
      <c r="BE13" s="467"/>
      <c r="BF13" s="467"/>
      <c r="BG13" s="468"/>
      <c r="BH13" s="409" t="s">
        <v>18</v>
      </c>
      <c r="BI13" s="410"/>
      <c r="BJ13" s="410"/>
      <c r="BK13" s="410"/>
      <c r="BL13" s="410"/>
      <c r="BM13" s="410"/>
      <c r="BN13" s="410"/>
      <c r="BO13" s="410"/>
      <c r="BP13" s="410"/>
      <c r="BQ13" s="74"/>
      <c r="BR13" s="74"/>
      <c r="BS13" s="74"/>
      <c r="BT13" s="74"/>
      <c r="BU13" s="74"/>
      <c r="BV13" s="74"/>
      <c r="BW13" s="74"/>
      <c r="BX13" s="74"/>
      <c r="BY13" s="75"/>
      <c r="BZ13" s="19"/>
    </row>
    <row r="14" spans="1:78" ht="14.25" customHeight="1" x14ac:dyDescent="0.15">
      <c r="A14" s="396"/>
      <c r="B14" s="397"/>
      <c r="C14" s="398"/>
      <c r="D14" s="399"/>
      <c r="E14" s="415" t="s">
        <v>70</v>
      </c>
      <c r="F14" s="416"/>
      <c r="G14" s="416"/>
      <c r="H14" s="416"/>
      <c r="I14" s="416"/>
      <c r="J14" s="416"/>
      <c r="K14" s="416"/>
      <c r="L14" s="416"/>
      <c r="M14" s="417"/>
      <c r="N14" s="367" t="s">
        <v>71</v>
      </c>
      <c r="O14" s="421"/>
      <c r="P14" s="421"/>
      <c r="Q14" s="421"/>
      <c r="R14" s="421"/>
      <c r="S14" s="421"/>
      <c r="T14" s="421"/>
      <c r="U14" s="421"/>
      <c r="V14" s="422"/>
      <c r="W14" s="409" t="s">
        <v>72</v>
      </c>
      <c r="X14" s="416"/>
      <c r="Y14" s="416"/>
      <c r="Z14" s="416"/>
      <c r="AA14" s="416"/>
      <c r="AB14" s="416"/>
      <c r="AC14" s="416"/>
      <c r="AD14" s="416"/>
      <c r="AE14" s="417"/>
      <c r="AF14" s="403"/>
      <c r="AG14" s="404"/>
      <c r="AH14" s="404"/>
      <c r="AI14" s="404"/>
      <c r="AJ14" s="404"/>
      <c r="AK14" s="404"/>
      <c r="AL14" s="404"/>
      <c r="AM14" s="404"/>
      <c r="AN14" s="405"/>
      <c r="AO14" s="109"/>
      <c r="AP14" s="415" t="s">
        <v>76</v>
      </c>
      <c r="AQ14" s="427"/>
      <c r="AR14" s="427"/>
      <c r="AS14" s="427"/>
      <c r="AT14" s="427"/>
      <c r="AU14" s="427"/>
      <c r="AV14" s="427"/>
      <c r="AW14" s="427"/>
      <c r="AX14" s="428"/>
      <c r="AY14" s="367" t="s">
        <v>75</v>
      </c>
      <c r="AZ14" s="368"/>
      <c r="BA14" s="368"/>
      <c r="BB14" s="368"/>
      <c r="BC14" s="368"/>
      <c r="BD14" s="368"/>
      <c r="BE14" s="368"/>
      <c r="BF14" s="368"/>
      <c r="BG14" s="369"/>
      <c r="BH14" s="411"/>
      <c r="BI14" s="412"/>
      <c r="BJ14" s="412"/>
      <c r="BK14" s="412"/>
      <c r="BL14" s="412"/>
      <c r="BM14" s="412"/>
      <c r="BN14" s="412"/>
      <c r="BO14" s="412"/>
      <c r="BP14" s="412"/>
      <c r="BQ14" s="435"/>
      <c r="BR14" s="436"/>
      <c r="BS14" s="436"/>
      <c r="BT14" s="436"/>
      <c r="BU14" s="436"/>
      <c r="BV14" s="436"/>
      <c r="BW14" s="436"/>
      <c r="BX14" s="436"/>
      <c r="BY14" s="437"/>
      <c r="BZ14" s="19"/>
    </row>
    <row r="15" spans="1:78" ht="61.5" customHeight="1" x14ac:dyDescent="0.15">
      <c r="A15" s="396"/>
      <c r="B15" s="397"/>
      <c r="C15" s="398"/>
      <c r="D15" s="399"/>
      <c r="E15" s="418"/>
      <c r="F15" s="419"/>
      <c r="G15" s="419"/>
      <c r="H15" s="419"/>
      <c r="I15" s="419"/>
      <c r="J15" s="419"/>
      <c r="K15" s="419"/>
      <c r="L15" s="419"/>
      <c r="M15" s="420"/>
      <c r="N15" s="423"/>
      <c r="O15" s="424"/>
      <c r="P15" s="424"/>
      <c r="Q15" s="424"/>
      <c r="R15" s="424"/>
      <c r="S15" s="424"/>
      <c r="T15" s="424"/>
      <c r="U15" s="424"/>
      <c r="V15" s="425"/>
      <c r="W15" s="426"/>
      <c r="X15" s="419"/>
      <c r="Y15" s="419"/>
      <c r="Z15" s="419"/>
      <c r="AA15" s="419"/>
      <c r="AB15" s="419"/>
      <c r="AC15" s="419"/>
      <c r="AD15" s="419"/>
      <c r="AE15" s="420"/>
      <c r="AF15" s="406"/>
      <c r="AG15" s="407"/>
      <c r="AH15" s="407"/>
      <c r="AI15" s="407"/>
      <c r="AJ15" s="407"/>
      <c r="AK15" s="407"/>
      <c r="AL15" s="407"/>
      <c r="AM15" s="407"/>
      <c r="AN15" s="408"/>
      <c r="AO15" s="109"/>
      <c r="AP15" s="429"/>
      <c r="AQ15" s="430"/>
      <c r="AR15" s="430"/>
      <c r="AS15" s="430"/>
      <c r="AT15" s="430"/>
      <c r="AU15" s="430"/>
      <c r="AV15" s="430"/>
      <c r="AW15" s="430"/>
      <c r="AX15" s="431"/>
      <c r="AY15" s="370"/>
      <c r="AZ15" s="371"/>
      <c r="BA15" s="371"/>
      <c r="BB15" s="371"/>
      <c r="BC15" s="371"/>
      <c r="BD15" s="371"/>
      <c r="BE15" s="371"/>
      <c r="BF15" s="371"/>
      <c r="BG15" s="372"/>
      <c r="BH15" s="413"/>
      <c r="BI15" s="414"/>
      <c r="BJ15" s="414"/>
      <c r="BK15" s="414"/>
      <c r="BL15" s="414"/>
      <c r="BM15" s="414"/>
      <c r="BN15" s="414"/>
      <c r="BO15" s="414"/>
      <c r="BP15" s="414"/>
      <c r="BQ15" s="438"/>
      <c r="BR15" s="439"/>
      <c r="BS15" s="439"/>
      <c r="BT15" s="439"/>
      <c r="BU15" s="439"/>
      <c r="BV15" s="439"/>
      <c r="BW15" s="439"/>
      <c r="BX15" s="439"/>
      <c r="BY15" s="440"/>
      <c r="BZ15" s="19"/>
    </row>
    <row r="16" spans="1:78" s="5" customFormat="1" ht="10.5" customHeight="1" x14ac:dyDescent="0.15">
      <c r="A16" s="447" t="s">
        <v>53</v>
      </c>
      <c r="B16" s="448"/>
      <c r="C16" s="449"/>
      <c r="D16" s="450"/>
      <c r="E16" s="207"/>
      <c r="F16" s="179"/>
      <c r="G16" s="172"/>
      <c r="H16" s="173"/>
      <c r="I16" s="173"/>
      <c r="J16" s="173"/>
      <c r="K16" s="173"/>
      <c r="L16" s="173"/>
      <c r="M16" s="174"/>
      <c r="N16" s="178"/>
      <c r="O16" s="179"/>
      <c r="P16" s="172"/>
      <c r="Q16" s="173"/>
      <c r="R16" s="173"/>
      <c r="S16" s="173"/>
      <c r="T16" s="173"/>
      <c r="U16" s="173"/>
      <c r="V16" s="174"/>
      <c r="W16" s="178"/>
      <c r="X16" s="179"/>
      <c r="Y16" s="172"/>
      <c r="Z16" s="173"/>
      <c r="AA16" s="173"/>
      <c r="AB16" s="173"/>
      <c r="AC16" s="173"/>
      <c r="AD16" s="173"/>
      <c r="AE16" s="174"/>
      <c r="AF16" s="129">
        <f>SUM(E16,N16,W16)</f>
        <v>0</v>
      </c>
      <c r="AG16" s="130"/>
      <c r="AH16" s="129">
        <f>SUM(G16,P16,Y16)</f>
        <v>0</v>
      </c>
      <c r="AI16" s="133"/>
      <c r="AJ16" s="133"/>
      <c r="AK16" s="133"/>
      <c r="AL16" s="133"/>
      <c r="AM16" s="133"/>
      <c r="AN16" s="134"/>
      <c r="AO16" s="114"/>
      <c r="AP16" s="207"/>
      <c r="AQ16" s="179"/>
      <c r="AR16" s="172"/>
      <c r="AS16" s="173"/>
      <c r="AT16" s="173"/>
      <c r="AU16" s="173"/>
      <c r="AV16" s="173"/>
      <c r="AW16" s="173"/>
      <c r="AX16" s="174"/>
      <c r="AY16" s="178"/>
      <c r="AZ16" s="179"/>
      <c r="BA16" s="172"/>
      <c r="BB16" s="173"/>
      <c r="BC16" s="173"/>
      <c r="BD16" s="173"/>
      <c r="BE16" s="173"/>
      <c r="BF16" s="173"/>
      <c r="BG16" s="174"/>
      <c r="BH16" s="129">
        <f>SUM(AP16,AY16)</f>
        <v>0</v>
      </c>
      <c r="BI16" s="130"/>
      <c r="BJ16" s="129">
        <f>SUM(AR16,BA16)</f>
        <v>0</v>
      </c>
      <c r="BK16" s="133"/>
      <c r="BL16" s="133"/>
      <c r="BM16" s="133"/>
      <c r="BN16" s="133"/>
      <c r="BO16" s="133"/>
      <c r="BP16" s="133"/>
      <c r="BQ16" s="262"/>
      <c r="BR16" s="263"/>
      <c r="BS16" s="263"/>
      <c r="BT16" s="263"/>
      <c r="BU16" s="263"/>
      <c r="BV16" s="263"/>
      <c r="BW16" s="263"/>
      <c r="BX16" s="263"/>
      <c r="BY16" s="264"/>
      <c r="BZ16" s="20"/>
    </row>
    <row r="17" spans="1:78" s="5" customFormat="1" ht="10.5" customHeight="1" x14ac:dyDescent="0.15">
      <c r="A17" s="451"/>
      <c r="B17" s="452"/>
      <c r="C17" s="449"/>
      <c r="D17" s="450"/>
      <c r="E17" s="216"/>
      <c r="F17" s="189"/>
      <c r="G17" s="175"/>
      <c r="H17" s="176"/>
      <c r="I17" s="176"/>
      <c r="J17" s="176"/>
      <c r="K17" s="176"/>
      <c r="L17" s="176"/>
      <c r="M17" s="177"/>
      <c r="N17" s="188"/>
      <c r="O17" s="189"/>
      <c r="P17" s="175"/>
      <c r="Q17" s="176"/>
      <c r="R17" s="176"/>
      <c r="S17" s="176"/>
      <c r="T17" s="176"/>
      <c r="U17" s="176"/>
      <c r="V17" s="177"/>
      <c r="W17" s="188"/>
      <c r="X17" s="189"/>
      <c r="Y17" s="175"/>
      <c r="Z17" s="176"/>
      <c r="AA17" s="176"/>
      <c r="AB17" s="176"/>
      <c r="AC17" s="176"/>
      <c r="AD17" s="176"/>
      <c r="AE17" s="177"/>
      <c r="AF17" s="148"/>
      <c r="AG17" s="152"/>
      <c r="AH17" s="148"/>
      <c r="AI17" s="149"/>
      <c r="AJ17" s="149"/>
      <c r="AK17" s="149"/>
      <c r="AL17" s="149"/>
      <c r="AM17" s="149"/>
      <c r="AN17" s="273"/>
      <c r="AO17" s="91"/>
      <c r="AP17" s="216"/>
      <c r="AQ17" s="189"/>
      <c r="AR17" s="175"/>
      <c r="AS17" s="176"/>
      <c r="AT17" s="176"/>
      <c r="AU17" s="176"/>
      <c r="AV17" s="176"/>
      <c r="AW17" s="176"/>
      <c r="AX17" s="177"/>
      <c r="AY17" s="188"/>
      <c r="AZ17" s="189"/>
      <c r="BA17" s="175"/>
      <c r="BB17" s="176"/>
      <c r="BC17" s="176"/>
      <c r="BD17" s="176"/>
      <c r="BE17" s="176"/>
      <c r="BF17" s="176"/>
      <c r="BG17" s="177"/>
      <c r="BH17" s="148"/>
      <c r="BI17" s="152"/>
      <c r="BJ17" s="148"/>
      <c r="BK17" s="149"/>
      <c r="BL17" s="149"/>
      <c r="BM17" s="149"/>
      <c r="BN17" s="149"/>
      <c r="BO17" s="149"/>
      <c r="BP17" s="149"/>
      <c r="BQ17" s="265"/>
      <c r="BR17" s="266"/>
      <c r="BS17" s="266"/>
      <c r="BT17" s="266"/>
      <c r="BU17" s="266"/>
      <c r="BV17" s="266"/>
      <c r="BW17" s="266"/>
      <c r="BX17" s="266"/>
      <c r="BY17" s="267"/>
      <c r="BZ17" s="20"/>
    </row>
    <row r="18" spans="1:78" s="5" customFormat="1" ht="10.5" customHeight="1" x14ac:dyDescent="0.15">
      <c r="A18" s="246" t="s">
        <v>51</v>
      </c>
      <c r="B18" s="247"/>
      <c r="C18" s="252"/>
      <c r="D18" s="253"/>
      <c r="E18" s="207"/>
      <c r="F18" s="179"/>
      <c r="G18" s="172"/>
      <c r="H18" s="173"/>
      <c r="I18" s="173"/>
      <c r="J18" s="173"/>
      <c r="K18" s="173"/>
      <c r="L18" s="173"/>
      <c r="M18" s="174"/>
      <c r="N18" s="178"/>
      <c r="O18" s="179"/>
      <c r="P18" s="172"/>
      <c r="Q18" s="173"/>
      <c r="R18" s="173"/>
      <c r="S18" s="173"/>
      <c r="T18" s="173"/>
      <c r="U18" s="173"/>
      <c r="V18" s="174"/>
      <c r="W18" s="178"/>
      <c r="X18" s="179"/>
      <c r="Y18" s="172"/>
      <c r="Z18" s="173"/>
      <c r="AA18" s="173"/>
      <c r="AB18" s="173"/>
      <c r="AC18" s="173"/>
      <c r="AD18" s="173"/>
      <c r="AE18" s="174"/>
      <c r="AF18" s="129">
        <f>SUM(E18,N18,W18)</f>
        <v>0</v>
      </c>
      <c r="AG18" s="130"/>
      <c r="AH18" s="129">
        <f>SUM(G18,P18,Y18)</f>
        <v>0</v>
      </c>
      <c r="AI18" s="133"/>
      <c r="AJ18" s="133"/>
      <c r="AK18" s="133"/>
      <c r="AL18" s="133"/>
      <c r="AM18" s="133"/>
      <c r="AN18" s="134"/>
      <c r="AO18" s="91"/>
      <c r="AP18" s="207"/>
      <c r="AQ18" s="179"/>
      <c r="AR18" s="172"/>
      <c r="AS18" s="173"/>
      <c r="AT18" s="173"/>
      <c r="AU18" s="173"/>
      <c r="AV18" s="173"/>
      <c r="AW18" s="173"/>
      <c r="AX18" s="174"/>
      <c r="AY18" s="178"/>
      <c r="AZ18" s="179"/>
      <c r="BA18" s="172"/>
      <c r="BB18" s="173"/>
      <c r="BC18" s="173"/>
      <c r="BD18" s="173"/>
      <c r="BE18" s="173"/>
      <c r="BF18" s="173"/>
      <c r="BG18" s="174"/>
      <c r="BH18" s="129">
        <f>SUM(AY18,AP18)</f>
        <v>0</v>
      </c>
      <c r="BI18" s="130"/>
      <c r="BJ18" s="129">
        <f>SUM(AR18,BA18)</f>
        <v>0</v>
      </c>
      <c r="BK18" s="133"/>
      <c r="BL18" s="133"/>
      <c r="BM18" s="133"/>
      <c r="BN18" s="133"/>
      <c r="BO18" s="133"/>
      <c r="BP18" s="133"/>
      <c r="BQ18" s="265"/>
      <c r="BR18" s="266"/>
      <c r="BS18" s="266"/>
      <c r="BT18" s="266"/>
      <c r="BU18" s="266"/>
      <c r="BV18" s="266"/>
      <c r="BW18" s="266"/>
      <c r="BX18" s="266"/>
      <c r="BY18" s="267"/>
      <c r="BZ18" s="20"/>
    </row>
    <row r="19" spans="1:78" s="5" customFormat="1" ht="10.5" customHeight="1" x14ac:dyDescent="0.15">
      <c r="A19" s="246"/>
      <c r="B19" s="247"/>
      <c r="C19" s="252"/>
      <c r="D19" s="253"/>
      <c r="E19" s="216"/>
      <c r="F19" s="189"/>
      <c r="G19" s="175"/>
      <c r="H19" s="176"/>
      <c r="I19" s="176"/>
      <c r="J19" s="176"/>
      <c r="K19" s="176"/>
      <c r="L19" s="176"/>
      <c r="M19" s="177"/>
      <c r="N19" s="188"/>
      <c r="O19" s="189"/>
      <c r="P19" s="175"/>
      <c r="Q19" s="176"/>
      <c r="R19" s="176"/>
      <c r="S19" s="176"/>
      <c r="T19" s="176"/>
      <c r="U19" s="176"/>
      <c r="V19" s="177"/>
      <c r="W19" s="188"/>
      <c r="X19" s="189"/>
      <c r="Y19" s="175"/>
      <c r="Z19" s="176"/>
      <c r="AA19" s="176"/>
      <c r="AB19" s="176"/>
      <c r="AC19" s="176"/>
      <c r="AD19" s="176"/>
      <c r="AE19" s="177"/>
      <c r="AF19" s="148"/>
      <c r="AG19" s="152"/>
      <c r="AH19" s="148"/>
      <c r="AI19" s="149"/>
      <c r="AJ19" s="149"/>
      <c r="AK19" s="149"/>
      <c r="AL19" s="149"/>
      <c r="AM19" s="149"/>
      <c r="AN19" s="273"/>
      <c r="AO19" s="91"/>
      <c r="AP19" s="216"/>
      <c r="AQ19" s="189"/>
      <c r="AR19" s="175"/>
      <c r="AS19" s="176"/>
      <c r="AT19" s="176"/>
      <c r="AU19" s="176"/>
      <c r="AV19" s="176"/>
      <c r="AW19" s="176"/>
      <c r="AX19" s="177"/>
      <c r="AY19" s="188"/>
      <c r="AZ19" s="189"/>
      <c r="BA19" s="175"/>
      <c r="BB19" s="176"/>
      <c r="BC19" s="176"/>
      <c r="BD19" s="176"/>
      <c r="BE19" s="176"/>
      <c r="BF19" s="176"/>
      <c r="BG19" s="177"/>
      <c r="BH19" s="148"/>
      <c r="BI19" s="152"/>
      <c r="BJ19" s="148"/>
      <c r="BK19" s="149"/>
      <c r="BL19" s="149"/>
      <c r="BM19" s="149"/>
      <c r="BN19" s="149"/>
      <c r="BO19" s="149"/>
      <c r="BP19" s="149"/>
      <c r="BQ19" s="265"/>
      <c r="BR19" s="266"/>
      <c r="BS19" s="266"/>
      <c r="BT19" s="266"/>
      <c r="BU19" s="266"/>
      <c r="BV19" s="266"/>
      <c r="BW19" s="266"/>
      <c r="BX19" s="266"/>
      <c r="BY19" s="267"/>
      <c r="BZ19" s="20"/>
    </row>
    <row r="20" spans="1:78" s="5" customFormat="1" ht="10.5" customHeight="1" x14ac:dyDescent="0.15">
      <c r="A20" s="246" t="s">
        <v>9</v>
      </c>
      <c r="B20" s="247"/>
      <c r="C20" s="252"/>
      <c r="D20" s="253"/>
      <c r="E20" s="207"/>
      <c r="F20" s="179"/>
      <c r="G20" s="172"/>
      <c r="H20" s="173"/>
      <c r="I20" s="173"/>
      <c r="J20" s="173"/>
      <c r="K20" s="173"/>
      <c r="L20" s="173"/>
      <c r="M20" s="174"/>
      <c r="N20" s="178"/>
      <c r="O20" s="179"/>
      <c r="P20" s="172"/>
      <c r="Q20" s="173"/>
      <c r="R20" s="173"/>
      <c r="S20" s="173"/>
      <c r="T20" s="173"/>
      <c r="U20" s="173"/>
      <c r="V20" s="174"/>
      <c r="W20" s="178"/>
      <c r="X20" s="179"/>
      <c r="Y20" s="172"/>
      <c r="Z20" s="173"/>
      <c r="AA20" s="173"/>
      <c r="AB20" s="173"/>
      <c r="AC20" s="173"/>
      <c r="AD20" s="173"/>
      <c r="AE20" s="174"/>
      <c r="AF20" s="129">
        <f>SUM(E20,N20,W20)</f>
        <v>0</v>
      </c>
      <c r="AG20" s="130"/>
      <c r="AH20" s="129">
        <f>SUM(G20,P20,Y20)</f>
        <v>0</v>
      </c>
      <c r="AI20" s="133"/>
      <c r="AJ20" s="133"/>
      <c r="AK20" s="133"/>
      <c r="AL20" s="133"/>
      <c r="AM20" s="133"/>
      <c r="AN20" s="134"/>
      <c r="AO20" s="91"/>
      <c r="AP20" s="207"/>
      <c r="AQ20" s="179"/>
      <c r="AR20" s="172"/>
      <c r="AS20" s="173"/>
      <c r="AT20" s="173"/>
      <c r="AU20" s="173"/>
      <c r="AV20" s="173"/>
      <c r="AW20" s="173"/>
      <c r="AX20" s="174"/>
      <c r="AY20" s="178"/>
      <c r="AZ20" s="179"/>
      <c r="BA20" s="172"/>
      <c r="BB20" s="173"/>
      <c r="BC20" s="173"/>
      <c r="BD20" s="173"/>
      <c r="BE20" s="173"/>
      <c r="BF20" s="173"/>
      <c r="BG20" s="174"/>
      <c r="BH20" s="129">
        <f>SUM(AY20,AP20)</f>
        <v>0</v>
      </c>
      <c r="BI20" s="130"/>
      <c r="BJ20" s="129">
        <f>SUM(AR20,BA20)</f>
        <v>0</v>
      </c>
      <c r="BK20" s="133"/>
      <c r="BL20" s="133"/>
      <c r="BM20" s="133"/>
      <c r="BN20" s="133"/>
      <c r="BO20" s="133"/>
      <c r="BP20" s="133"/>
      <c r="BQ20" s="265"/>
      <c r="BR20" s="266"/>
      <c r="BS20" s="266"/>
      <c r="BT20" s="266"/>
      <c r="BU20" s="266"/>
      <c r="BV20" s="266"/>
      <c r="BW20" s="266"/>
      <c r="BX20" s="266"/>
      <c r="BY20" s="267"/>
      <c r="BZ20" s="20"/>
    </row>
    <row r="21" spans="1:78" s="5" customFormat="1" ht="10.5" customHeight="1" x14ac:dyDescent="0.15">
      <c r="A21" s="246"/>
      <c r="B21" s="247"/>
      <c r="C21" s="252"/>
      <c r="D21" s="253"/>
      <c r="E21" s="216"/>
      <c r="F21" s="189"/>
      <c r="G21" s="175"/>
      <c r="H21" s="176"/>
      <c r="I21" s="176"/>
      <c r="J21" s="176"/>
      <c r="K21" s="176"/>
      <c r="L21" s="176"/>
      <c r="M21" s="177"/>
      <c r="N21" s="188"/>
      <c r="O21" s="189"/>
      <c r="P21" s="175"/>
      <c r="Q21" s="176"/>
      <c r="R21" s="176"/>
      <c r="S21" s="176"/>
      <c r="T21" s="176"/>
      <c r="U21" s="176"/>
      <c r="V21" s="177"/>
      <c r="W21" s="188"/>
      <c r="X21" s="189"/>
      <c r="Y21" s="175"/>
      <c r="Z21" s="176"/>
      <c r="AA21" s="176"/>
      <c r="AB21" s="176"/>
      <c r="AC21" s="176"/>
      <c r="AD21" s="176"/>
      <c r="AE21" s="177"/>
      <c r="AF21" s="148"/>
      <c r="AG21" s="152"/>
      <c r="AH21" s="148"/>
      <c r="AI21" s="149"/>
      <c r="AJ21" s="149"/>
      <c r="AK21" s="149"/>
      <c r="AL21" s="149"/>
      <c r="AM21" s="149"/>
      <c r="AN21" s="273"/>
      <c r="AO21" s="91"/>
      <c r="AP21" s="216"/>
      <c r="AQ21" s="189"/>
      <c r="AR21" s="175"/>
      <c r="AS21" s="176"/>
      <c r="AT21" s="176"/>
      <c r="AU21" s="176"/>
      <c r="AV21" s="176"/>
      <c r="AW21" s="176"/>
      <c r="AX21" s="177"/>
      <c r="AY21" s="188"/>
      <c r="AZ21" s="189"/>
      <c r="BA21" s="175"/>
      <c r="BB21" s="176"/>
      <c r="BC21" s="176"/>
      <c r="BD21" s="176"/>
      <c r="BE21" s="176"/>
      <c r="BF21" s="176"/>
      <c r="BG21" s="177"/>
      <c r="BH21" s="148"/>
      <c r="BI21" s="152"/>
      <c r="BJ21" s="148"/>
      <c r="BK21" s="149"/>
      <c r="BL21" s="149"/>
      <c r="BM21" s="149"/>
      <c r="BN21" s="149"/>
      <c r="BO21" s="149"/>
      <c r="BP21" s="149"/>
      <c r="BQ21" s="265"/>
      <c r="BR21" s="266"/>
      <c r="BS21" s="266"/>
      <c r="BT21" s="266"/>
      <c r="BU21" s="266"/>
      <c r="BV21" s="266"/>
      <c r="BW21" s="266"/>
      <c r="BX21" s="266"/>
      <c r="BY21" s="267"/>
    </row>
    <row r="22" spans="1:78" s="5" customFormat="1" ht="10.5" customHeight="1" x14ac:dyDescent="0.15">
      <c r="A22" s="246" t="s">
        <v>2</v>
      </c>
      <c r="B22" s="247"/>
      <c r="C22" s="252"/>
      <c r="D22" s="253"/>
      <c r="E22" s="207"/>
      <c r="F22" s="179"/>
      <c r="G22" s="172"/>
      <c r="H22" s="173"/>
      <c r="I22" s="173"/>
      <c r="J22" s="173"/>
      <c r="K22" s="173"/>
      <c r="L22" s="173"/>
      <c r="M22" s="174"/>
      <c r="N22" s="178"/>
      <c r="O22" s="179"/>
      <c r="P22" s="172"/>
      <c r="Q22" s="173"/>
      <c r="R22" s="173"/>
      <c r="S22" s="173"/>
      <c r="T22" s="173"/>
      <c r="U22" s="173"/>
      <c r="V22" s="174"/>
      <c r="W22" s="178"/>
      <c r="X22" s="179"/>
      <c r="Y22" s="172"/>
      <c r="Z22" s="173"/>
      <c r="AA22" s="173"/>
      <c r="AB22" s="173"/>
      <c r="AC22" s="173"/>
      <c r="AD22" s="173"/>
      <c r="AE22" s="174"/>
      <c r="AF22" s="129">
        <f>SUM(E22,N22,W22)</f>
        <v>0</v>
      </c>
      <c r="AG22" s="130"/>
      <c r="AH22" s="129">
        <f>SUM(G22,P22,Y22)</f>
        <v>0</v>
      </c>
      <c r="AI22" s="133"/>
      <c r="AJ22" s="133"/>
      <c r="AK22" s="133"/>
      <c r="AL22" s="133"/>
      <c r="AM22" s="133"/>
      <c r="AN22" s="134"/>
      <c r="AO22" s="91"/>
      <c r="AP22" s="207"/>
      <c r="AQ22" s="179"/>
      <c r="AR22" s="172"/>
      <c r="AS22" s="173"/>
      <c r="AT22" s="173"/>
      <c r="AU22" s="173"/>
      <c r="AV22" s="173"/>
      <c r="AW22" s="173"/>
      <c r="AX22" s="174"/>
      <c r="AY22" s="178"/>
      <c r="AZ22" s="179"/>
      <c r="BA22" s="172"/>
      <c r="BB22" s="173"/>
      <c r="BC22" s="173"/>
      <c r="BD22" s="173"/>
      <c r="BE22" s="173"/>
      <c r="BF22" s="173"/>
      <c r="BG22" s="174"/>
      <c r="BH22" s="129">
        <f>SUM(AY22,AP22)</f>
        <v>0</v>
      </c>
      <c r="BI22" s="130"/>
      <c r="BJ22" s="129">
        <f>SUM(AR22,BA22)</f>
        <v>0</v>
      </c>
      <c r="BK22" s="133"/>
      <c r="BL22" s="133"/>
      <c r="BM22" s="133"/>
      <c r="BN22" s="133"/>
      <c r="BO22" s="133"/>
      <c r="BP22" s="133"/>
      <c r="BQ22" s="265"/>
      <c r="BR22" s="266"/>
      <c r="BS22" s="266"/>
      <c r="BT22" s="266"/>
      <c r="BU22" s="266"/>
      <c r="BV22" s="266"/>
      <c r="BW22" s="266"/>
      <c r="BX22" s="266"/>
      <c r="BY22" s="267"/>
    </row>
    <row r="23" spans="1:78" s="5" customFormat="1" ht="10.5" customHeight="1" x14ac:dyDescent="0.15">
      <c r="A23" s="246"/>
      <c r="B23" s="247"/>
      <c r="C23" s="252"/>
      <c r="D23" s="253"/>
      <c r="E23" s="216"/>
      <c r="F23" s="189"/>
      <c r="G23" s="175"/>
      <c r="H23" s="176"/>
      <c r="I23" s="176"/>
      <c r="J23" s="176"/>
      <c r="K23" s="176"/>
      <c r="L23" s="176"/>
      <c r="M23" s="177"/>
      <c r="N23" s="188"/>
      <c r="O23" s="189"/>
      <c r="P23" s="175"/>
      <c r="Q23" s="176"/>
      <c r="R23" s="176"/>
      <c r="S23" s="176"/>
      <c r="T23" s="176"/>
      <c r="U23" s="176"/>
      <c r="V23" s="177"/>
      <c r="W23" s="188"/>
      <c r="X23" s="189"/>
      <c r="Y23" s="175"/>
      <c r="Z23" s="176"/>
      <c r="AA23" s="176"/>
      <c r="AB23" s="176"/>
      <c r="AC23" s="176"/>
      <c r="AD23" s="176"/>
      <c r="AE23" s="177"/>
      <c r="AF23" s="148"/>
      <c r="AG23" s="152"/>
      <c r="AH23" s="148"/>
      <c r="AI23" s="149"/>
      <c r="AJ23" s="149"/>
      <c r="AK23" s="149"/>
      <c r="AL23" s="149"/>
      <c r="AM23" s="149"/>
      <c r="AN23" s="273"/>
      <c r="AO23" s="91"/>
      <c r="AP23" s="216"/>
      <c r="AQ23" s="189"/>
      <c r="AR23" s="175"/>
      <c r="AS23" s="176"/>
      <c r="AT23" s="176"/>
      <c r="AU23" s="176"/>
      <c r="AV23" s="176"/>
      <c r="AW23" s="176"/>
      <c r="AX23" s="177"/>
      <c r="AY23" s="188"/>
      <c r="AZ23" s="189"/>
      <c r="BA23" s="175"/>
      <c r="BB23" s="176"/>
      <c r="BC23" s="176"/>
      <c r="BD23" s="176"/>
      <c r="BE23" s="176"/>
      <c r="BF23" s="176"/>
      <c r="BG23" s="177"/>
      <c r="BH23" s="148"/>
      <c r="BI23" s="152"/>
      <c r="BJ23" s="148"/>
      <c r="BK23" s="149"/>
      <c r="BL23" s="149"/>
      <c r="BM23" s="149"/>
      <c r="BN23" s="149"/>
      <c r="BO23" s="149"/>
      <c r="BP23" s="149"/>
      <c r="BQ23" s="265"/>
      <c r="BR23" s="266"/>
      <c r="BS23" s="266"/>
      <c r="BT23" s="266"/>
      <c r="BU23" s="266"/>
      <c r="BV23" s="266"/>
      <c r="BW23" s="266"/>
      <c r="BX23" s="266"/>
      <c r="BY23" s="267"/>
    </row>
    <row r="24" spans="1:78" s="5" customFormat="1" ht="10.5" customHeight="1" x14ac:dyDescent="0.15">
      <c r="A24" s="246" t="s">
        <v>3</v>
      </c>
      <c r="B24" s="247"/>
      <c r="C24" s="252"/>
      <c r="D24" s="253"/>
      <c r="E24" s="207"/>
      <c r="F24" s="179"/>
      <c r="G24" s="172"/>
      <c r="H24" s="173"/>
      <c r="I24" s="173"/>
      <c r="J24" s="173"/>
      <c r="K24" s="173"/>
      <c r="L24" s="173"/>
      <c r="M24" s="174"/>
      <c r="N24" s="178"/>
      <c r="O24" s="179"/>
      <c r="P24" s="172"/>
      <c r="Q24" s="173"/>
      <c r="R24" s="173"/>
      <c r="S24" s="173"/>
      <c r="T24" s="173"/>
      <c r="U24" s="173"/>
      <c r="V24" s="174"/>
      <c r="W24" s="178"/>
      <c r="X24" s="179"/>
      <c r="Y24" s="172"/>
      <c r="Z24" s="173"/>
      <c r="AA24" s="173"/>
      <c r="AB24" s="173"/>
      <c r="AC24" s="173"/>
      <c r="AD24" s="173"/>
      <c r="AE24" s="174"/>
      <c r="AF24" s="129">
        <f>SUM(E24,N24,W24)</f>
        <v>0</v>
      </c>
      <c r="AG24" s="130"/>
      <c r="AH24" s="129">
        <f>SUM(G24,P24,Y24)</f>
        <v>0</v>
      </c>
      <c r="AI24" s="133"/>
      <c r="AJ24" s="133"/>
      <c r="AK24" s="133"/>
      <c r="AL24" s="133"/>
      <c r="AM24" s="133"/>
      <c r="AN24" s="134"/>
      <c r="AO24" s="91"/>
      <c r="AP24" s="207"/>
      <c r="AQ24" s="179"/>
      <c r="AR24" s="172"/>
      <c r="AS24" s="173"/>
      <c r="AT24" s="173"/>
      <c r="AU24" s="173"/>
      <c r="AV24" s="173"/>
      <c r="AW24" s="173"/>
      <c r="AX24" s="174"/>
      <c r="AY24" s="178"/>
      <c r="AZ24" s="179"/>
      <c r="BA24" s="172"/>
      <c r="BB24" s="173"/>
      <c r="BC24" s="173"/>
      <c r="BD24" s="173"/>
      <c r="BE24" s="173"/>
      <c r="BF24" s="173"/>
      <c r="BG24" s="174"/>
      <c r="BH24" s="129">
        <f>SUM(AY24,AP24)</f>
        <v>0</v>
      </c>
      <c r="BI24" s="130"/>
      <c r="BJ24" s="129">
        <f>SUM(AR24,BA24)</f>
        <v>0</v>
      </c>
      <c r="BK24" s="133"/>
      <c r="BL24" s="133"/>
      <c r="BM24" s="133"/>
      <c r="BN24" s="133"/>
      <c r="BO24" s="133"/>
      <c r="BP24" s="133"/>
      <c r="BQ24" s="265"/>
      <c r="BR24" s="266"/>
      <c r="BS24" s="266"/>
      <c r="BT24" s="266"/>
      <c r="BU24" s="266"/>
      <c r="BV24" s="266"/>
      <c r="BW24" s="266"/>
      <c r="BX24" s="266"/>
      <c r="BY24" s="267"/>
    </row>
    <row r="25" spans="1:78" s="5" customFormat="1" ht="10.5" customHeight="1" x14ac:dyDescent="0.15">
      <c r="A25" s="246"/>
      <c r="B25" s="247"/>
      <c r="C25" s="252"/>
      <c r="D25" s="253"/>
      <c r="E25" s="216"/>
      <c r="F25" s="189"/>
      <c r="G25" s="175"/>
      <c r="H25" s="176"/>
      <c r="I25" s="176"/>
      <c r="J25" s="176"/>
      <c r="K25" s="176"/>
      <c r="L25" s="176"/>
      <c r="M25" s="177"/>
      <c r="N25" s="188"/>
      <c r="O25" s="189"/>
      <c r="P25" s="175"/>
      <c r="Q25" s="176"/>
      <c r="R25" s="176"/>
      <c r="S25" s="176"/>
      <c r="T25" s="176"/>
      <c r="U25" s="176"/>
      <c r="V25" s="177"/>
      <c r="W25" s="188"/>
      <c r="X25" s="189"/>
      <c r="Y25" s="175"/>
      <c r="Z25" s="176"/>
      <c r="AA25" s="176"/>
      <c r="AB25" s="176"/>
      <c r="AC25" s="176"/>
      <c r="AD25" s="176"/>
      <c r="AE25" s="177"/>
      <c r="AF25" s="148"/>
      <c r="AG25" s="152"/>
      <c r="AH25" s="148"/>
      <c r="AI25" s="149"/>
      <c r="AJ25" s="149"/>
      <c r="AK25" s="149"/>
      <c r="AL25" s="149"/>
      <c r="AM25" s="149"/>
      <c r="AN25" s="273"/>
      <c r="AO25" s="91"/>
      <c r="AP25" s="216"/>
      <c r="AQ25" s="189"/>
      <c r="AR25" s="175"/>
      <c r="AS25" s="176"/>
      <c r="AT25" s="176"/>
      <c r="AU25" s="176"/>
      <c r="AV25" s="176"/>
      <c r="AW25" s="176"/>
      <c r="AX25" s="177"/>
      <c r="AY25" s="188"/>
      <c r="AZ25" s="189"/>
      <c r="BA25" s="175"/>
      <c r="BB25" s="176"/>
      <c r="BC25" s="176"/>
      <c r="BD25" s="176"/>
      <c r="BE25" s="176"/>
      <c r="BF25" s="176"/>
      <c r="BG25" s="177"/>
      <c r="BH25" s="148"/>
      <c r="BI25" s="152"/>
      <c r="BJ25" s="148"/>
      <c r="BK25" s="149"/>
      <c r="BL25" s="149"/>
      <c r="BM25" s="149"/>
      <c r="BN25" s="149"/>
      <c r="BO25" s="149"/>
      <c r="BP25" s="149"/>
      <c r="BQ25" s="265"/>
      <c r="BR25" s="266"/>
      <c r="BS25" s="266"/>
      <c r="BT25" s="266"/>
      <c r="BU25" s="266"/>
      <c r="BV25" s="266"/>
      <c r="BW25" s="266"/>
      <c r="BX25" s="266"/>
      <c r="BY25" s="267"/>
    </row>
    <row r="26" spans="1:78" s="5" customFormat="1" ht="10.5" customHeight="1" x14ac:dyDescent="0.15">
      <c r="A26" s="246" t="s">
        <v>4</v>
      </c>
      <c r="B26" s="247"/>
      <c r="C26" s="252"/>
      <c r="D26" s="253"/>
      <c r="E26" s="207"/>
      <c r="F26" s="179"/>
      <c r="G26" s="172"/>
      <c r="H26" s="173"/>
      <c r="I26" s="173"/>
      <c r="J26" s="173"/>
      <c r="K26" s="173"/>
      <c r="L26" s="173"/>
      <c r="M26" s="174"/>
      <c r="N26" s="178"/>
      <c r="O26" s="179"/>
      <c r="P26" s="172"/>
      <c r="Q26" s="173"/>
      <c r="R26" s="173"/>
      <c r="S26" s="173"/>
      <c r="T26" s="173"/>
      <c r="U26" s="173"/>
      <c r="V26" s="174"/>
      <c r="W26" s="178"/>
      <c r="X26" s="179"/>
      <c r="Y26" s="172"/>
      <c r="Z26" s="173"/>
      <c r="AA26" s="173"/>
      <c r="AB26" s="173"/>
      <c r="AC26" s="173"/>
      <c r="AD26" s="173"/>
      <c r="AE26" s="174"/>
      <c r="AF26" s="129">
        <f>SUM(E26,N26,W26)</f>
        <v>0</v>
      </c>
      <c r="AG26" s="130"/>
      <c r="AH26" s="129">
        <f>SUM(G26,P26,Y26)</f>
        <v>0</v>
      </c>
      <c r="AI26" s="133"/>
      <c r="AJ26" s="133"/>
      <c r="AK26" s="133"/>
      <c r="AL26" s="133"/>
      <c r="AM26" s="133"/>
      <c r="AN26" s="134"/>
      <c r="AO26" s="91"/>
      <c r="AP26" s="207"/>
      <c r="AQ26" s="179"/>
      <c r="AR26" s="172"/>
      <c r="AS26" s="173"/>
      <c r="AT26" s="173"/>
      <c r="AU26" s="173"/>
      <c r="AV26" s="173"/>
      <c r="AW26" s="173"/>
      <c r="AX26" s="174"/>
      <c r="AY26" s="178"/>
      <c r="AZ26" s="179"/>
      <c r="BA26" s="172"/>
      <c r="BB26" s="173"/>
      <c r="BC26" s="173"/>
      <c r="BD26" s="173"/>
      <c r="BE26" s="173"/>
      <c r="BF26" s="173"/>
      <c r="BG26" s="174"/>
      <c r="BH26" s="129">
        <f>SUM(AY26,AP26)</f>
        <v>0</v>
      </c>
      <c r="BI26" s="130"/>
      <c r="BJ26" s="129">
        <f>SUM(AR26,BA26)</f>
        <v>0</v>
      </c>
      <c r="BK26" s="133"/>
      <c r="BL26" s="133"/>
      <c r="BM26" s="133"/>
      <c r="BN26" s="133"/>
      <c r="BO26" s="133"/>
      <c r="BP26" s="133"/>
      <c r="BQ26" s="265"/>
      <c r="BR26" s="266"/>
      <c r="BS26" s="266"/>
      <c r="BT26" s="266"/>
      <c r="BU26" s="266"/>
      <c r="BV26" s="266"/>
      <c r="BW26" s="266"/>
      <c r="BX26" s="266"/>
      <c r="BY26" s="267"/>
    </row>
    <row r="27" spans="1:78" s="5" customFormat="1" ht="10.5" customHeight="1" x14ac:dyDescent="0.15">
      <c r="A27" s="303"/>
      <c r="B27" s="304"/>
      <c r="C27" s="305"/>
      <c r="D27" s="306"/>
      <c r="E27" s="245"/>
      <c r="F27" s="181"/>
      <c r="G27" s="175"/>
      <c r="H27" s="176"/>
      <c r="I27" s="176"/>
      <c r="J27" s="176"/>
      <c r="K27" s="176"/>
      <c r="L27" s="176"/>
      <c r="M27" s="177"/>
      <c r="N27" s="188"/>
      <c r="O27" s="189"/>
      <c r="P27" s="175"/>
      <c r="Q27" s="176"/>
      <c r="R27" s="176"/>
      <c r="S27" s="176"/>
      <c r="T27" s="176"/>
      <c r="U27" s="176"/>
      <c r="V27" s="177"/>
      <c r="W27" s="188"/>
      <c r="X27" s="189"/>
      <c r="Y27" s="175"/>
      <c r="Z27" s="176"/>
      <c r="AA27" s="176"/>
      <c r="AB27" s="176"/>
      <c r="AC27" s="176"/>
      <c r="AD27" s="176"/>
      <c r="AE27" s="177"/>
      <c r="AF27" s="146"/>
      <c r="AG27" s="153"/>
      <c r="AH27" s="146"/>
      <c r="AI27" s="296"/>
      <c r="AJ27" s="296"/>
      <c r="AK27" s="296"/>
      <c r="AL27" s="296"/>
      <c r="AM27" s="296"/>
      <c r="AN27" s="190"/>
      <c r="AO27" s="91"/>
      <c r="AP27" s="245"/>
      <c r="AQ27" s="181"/>
      <c r="AR27" s="182"/>
      <c r="AS27" s="183"/>
      <c r="AT27" s="183"/>
      <c r="AU27" s="183"/>
      <c r="AV27" s="183"/>
      <c r="AW27" s="183"/>
      <c r="AX27" s="184"/>
      <c r="AY27" s="180"/>
      <c r="AZ27" s="181"/>
      <c r="BA27" s="182"/>
      <c r="BB27" s="183"/>
      <c r="BC27" s="183"/>
      <c r="BD27" s="183"/>
      <c r="BE27" s="183"/>
      <c r="BF27" s="183"/>
      <c r="BG27" s="184"/>
      <c r="BH27" s="146"/>
      <c r="BI27" s="153"/>
      <c r="BJ27" s="146"/>
      <c r="BK27" s="147"/>
      <c r="BL27" s="147"/>
      <c r="BM27" s="147"/>
      <c r="BN27" s="147"/>
      <c r="BO27" s="147"/>
      <c r="BP27" s="147"/>
      <c r="BQ27" s="265"/>
      <c r="BR27" s="266"/>
      <c r="BS27" s="266"/>
      <c r="BT27" s="266"/>
      <c r="BU27" s="266"/>
      <c r="BV27" s="266"/>
      <c r="BW27" s="266"/>
      <c r="BX27" s="266"/>
      <c r="BY27" s="267"/>
    </row>
    <row r="28" spans="1:78" s="5" customFormat="1" ht="10.5" customHeight="1" x14ac:dyDescent="0.15">
      <c r="A28" s="237" t="s">
        <v>67</v>
      </c>
      <c r="B28" s="238"/>
      <c r="C28" s="239"/>
      <c r="D28" s="240"/>
      <c r="E28" s="207"/>
      <c r="F28" s="179"/>
      <c r="G28" s="172"/>
      <c r="H28" s="173"/>
      <c r="I28" s="173"/>
      <c r="J28" s="173"/>
      <c r="K28" s="173"/>
      <c r="L28" s="173"/>
      <c r="M28" s="174"/>
      <c r="N28" s="178"/>
      <c r="O28" s="179"/>
      <c r="P28" s="172"/>
      <c r="Q28" s="173"/>
      <c r="R28" s="173"/>
      <c r="S28" s="173"/>
      <c r="T28" s="173"/>
      <c r="U28" s="173"/>
      <c r="V28" s="174"/>
      <c r="W28" s="178"/>
      <c r="X28" s="179"/>
      <c r="Y28" s="172"/>
      <c r="Z28" s="173"/>
      <c r="AA28" s="173"/>
      <c r="AB28" s="173"/>
      <c r="AC28" s="173"/>
      <c r="AD28" s="173"/>
      <c r="AE28" s="174"/>
      <c r="AF28" s="476">
        <f>SUM(E32,N32,W32)</f>
        <v>0</v>
      </c>
      <c r="AG28" s="477"/>
      <c r="AH28" s="129">
        <f>SUM(G28,P28,Y28)</f>
        <v>0</v>
      </c>
      <c r="AI28" s="133"/>
      <c r="AJ28" s="133"/>
      <c r="AK28" s="133"/>
      <c r="AL28" s="133"/>
      <c r="AM28" s="133"/>
      <c r="AN28" s="134"/>
      <c r="AO28" s="91"/>
      <c r="AP28" s="207"/>
      <c r="AQ28" s="179"/>
      <c r="AR28" s="172"/>
      <c r="AS28" s="173"/>
      <c r="AT28" s="173"/>
      <c r="AU28" s="173"/>
      <c r="AV28" s="173"/>
      <c r="AW28" s="173"/>
      <c r="AX28" s="174"/>
      <c r="AY28" s="178"/>
      <c r="AZ28" s="179"/>
      <c r="BA28" s="172"/>
      <c r="BB28" s="173"/>
      <c r="BC28" s="173"/>
      <c r="BD28" s="173"/>
      <c r="BE28" s="173"/>
      <c r="BF28" s="173"/>
      <c r="BG28" s="174"/>
      <c r="BH28" s="324"/>
      <c r="BI28" s="325"/>
      <c r="BJ28" s="129">
        <f>SUM(AR28,BA28)</f>
        <v>0</v>
      </c>
      <c r="BK28" s="133"/>
      <c r="BL28" s="133"/>
      <c r="BM28" s="133"/>
      <c r="BN28" s="133"/>
      <c r="BO28" s="133"/>
      <c r="BP28" s="130"/>
      <c r="BQ28" s="265"/>
      <c r="BR28" s="266"/>
      <c r="BS28" s="266"/>
      <c r="BT28" s="266"/>
      <c r="BU28" s="266"/>
      <c r="BV28" s="266"/>
      <c r="BW28" s="266"/>
      <c r="BX28" s="266"/>
      <c r="BY28" s="267"/>
    </row>
    <row r="29" spans="1:78" s="5" customFormat="1" ht="10.5" customHeight="1" x14ac:dyDescent="0.15">
      <c r="A29" s="237"/>
      <c r="B29" s="238"/>
      <c r="C29" s="239"/>
      <c r="D29" s="240"/>
      <c r="E29" s="216"/>
      <c r="F29" s="189"/>
      <c r="G29" s="175"/>
      <c r="H29" s="176"/>
      <c r="I29" s="176"/>
      <c r="J29" s="176"/>
      <c r="K29" s="176"/>
      <c r="L29" s="176"/>
      <c r="M29" s="177"/>
      <c r="N29" s="188"/>
      <c r="O29" s="189"/>
      <c r="P29" s="175"/>
      <c r="Q29" s="176"/>
      <c r="R29" s="176"/>
      <c r="S29" s="176"/>
      <c r="T29" s="176"/>
      <c r="U29" s="176"/>
      <c r="V29" s="177"/>
      <c r="W29" s="188"/>
      <c r="X29" s="189"/>
      <c r="Y29" s="175"/>
      <c r="Z29" s="176"/>
      <c r="AA29" s="176"/>
      <c r="AB29" s="176"/>
      <c r="AC29" s="176"/>
      <c r="AD29" s="176"/>
      <c r="AE29" s="177"/>
      <c r="AF29" s="478"/>
      <c r="AG29" s="479"/>
      <c r="AH29" s="148"/>
      <c r="AI29" s="149"/>
      <c r="AJ29" s="149"/>
      <c r="AK29" s="149"/>
      <c r="AL29" s="149"/>
      <c r="AM29" s="149"/>
      <c r="AN29" s="273"/>
      <c r="AO29" s="91"/>
      <c r="AP29" s="216"/>
      <c r="AQ29" s="189"/>
      <c r="AR29" s="175"/>
      <c r="AS29" s="176"/>
      <c r="AT29" s="176"/>
      <c r="AU29" s="176"/>
      <c r="AV29" s="176"/>
      <c r="AW29" s="176"/>
      <c r="AX29" s="177"/>
      <c r="AY29" s="188"/>
      <c r="AZ29" s="189"/>
      <c r="BA29" s="175"/>
      <c r="BB29" s="176"/>
      <c r="BC29" s="176"/>
      <c r="BD29" s="176"/>
      <c r="BE29" s="176"/>
      <c r="BF29" s="176"/>
      <c r="BG29" s="177"/>
      <c r="BH29" s="326"/>
      <c r="BI29" s="193"/>
      <c r="BJ29" s="148"/>
      <c r="BK29" s="149"/>
      <c r="BL29" s="149"/>
      <c r="BM29" s="149"/>
      <c r="BN29" s="149"/>
      <c r="BO29" s="149"/>
      <c r="BP29" s="152"/>
      <c r="BQ29" s="265"/>
      <c r="BR29" s="266"/>
      <c r="BS29" s="266"/>
      <c r="BT29" s="266"/>
      <c r="BU29" s="266"/>
      <c r="BV29" s="266"/>
      <c r="BW29" s="266"/>
      <c r="BX29" s="266"/>
      <c r="BY29" s="267"/>
    </row>
    <row r="30" spans="1:78" s="5" customFormat="1" ht="10.5" customHeight="1" x14ac:dyDescent="0.15">
      <c r="A30" s="237" t="s">
        <v>67</v>
      </c>
      <c r="B30" s="238"/>
      <c r="C30" s="239"/>
      <c r="D30" s="240"/>
      <c r="E30" s="207"/>
      <c r="F30" s="179"/>
      <c r="G30" s="172"/>
      <c r="H30" s="173"/>
      <c r="I30" s="173"/>
      <c r="J30" s="173"/>
      <c r="K30" s="173"/>
      <c r="L30" s="173"/>
      <c r="M30" s="174"/>
      <c r="N30" s="178"/>
      <c r="O30" s="179"/>
      <c r="P30" s="172"/>
      <c r="Q30" s="173"/>
      <c r="R30" s="173"/>
      <c r="S30" s="173"/>
      <c r="T30" s="173"/>
      <c r="U30" s="173"/>
      <c r="V30" s="174"/>
      <c r="W30" s="178"/>
      <c r="X30" s="179"/>
      <c r="Y30" s="172"/>
      <c r="Z30" s="173"/>
      <c r="AA30" s="173"/>
      <c r="AB30" s="173"/>
      <c r="AC30" s="173"/>
      <c r="AD30" s="173"/>
      <c r="AE30" s="174"/>
      <c r="AF30" s="478"/>
      <c r="AG30" s="479"/>
      <c r="AH30" s="129">
        <f>SUM(G30,P30,Y30)</f>
        <v>0</v>
      </c>
      <c r="AI30" s="133"/>
      <c r="AJ30" s="133"/>
      <c r="AK30" s="133"/>
      <c r="AL30" s="133"/>
      <c r="AM30" s="133"/>
      <c r="AN30" s="134"/>
      <c r="AO30" s="91"/>
      <c r="AP30" s="316"/>
      <c r="AQ30" s="126"/>
      <c r="AR30" s="172"/>
      <c r="AS30" s="173"/>
      <c r="AT30" s="173"/>
      <c r="AU30" s="173"/>
      <c r="AV30" s="173"/>
      <c r="AW30" s="173"/>
      <c r="AX30" s="174"/>
      <c r="AY30" s="178"/>
      <c r="AZ30" s="179"/>
      <c r="BA30" s="172"/>
      <c r="BB30" s="173"/>
      <c r="BC30" s="173"/>
      <c r="BD30" s="173"/>
      <c r="BE30" s="173"/>
      <c r="BF30" s="173"/>
      <c r="BG30" s="174"/>
      <c r="BH30" s="326"/>
      <c r="BI30" s="193"/>
      <c r="BJ30" s="129">
        <f>SUM(AR30,BA30)</f>
        <v>0</v>
      </c>
      <c r="BK30" s="133"/>
      <c r="BL30" s="133"/>
      <c r="BM30" s="133"/>
      <c r="BN30" s="133"/>
      <c r="BO30" s="133"/>
      <c r="BP30" s="130"/>
      <c r="BQ30" s="265"/>
      <c r="BR30" s="266"/>
      <c r="BS30" s="266"/>
      <c r="BT30" s="266"/>
      <c r="BU30" s="266"/>
      <c r="BV30" s="266"/>
      <c r="BW30" s="266"/>
      <c r="BX30" s="266"/>
      <c r="BY30" s="267"/>
    </row>
    <row r="31" spans="1:78" s="5" customFormat="1" ht="10.5" customHeight="1" x14ac:dyDescent="0.15">
      <c r="A31" s="241"/>
      <c r="B31" s="242"/>
      <c r="C31" s="243"/>
      <c r="D31" s="244"/>
      <c r="E31" s="245"/>
      <c r="F31" s="181"/>
      <c r="G31" s="175"/>
      <c r="H31" s="176"/>
      <c r="I31" s="176"/>
      <c r="J31" s="176"/>
      <c r="K31" s="176"/>
      <c r="L31" s="176"/>
      <c r="M31" s="177"/>
      <c r="N31" s="180"/>
      <c r="O31" s="181"/>
      <c r="P31" s="175"/>
      <c r="Q31" s="176"/>
      <c r="R31" s="176"/>
      <c r="S31" s="176"/>
      <c r="T31" s="176"/>
      <c r="U31" s="176"/>
      <c r="V31" s="177"/>
      <c r="W31" s="188"/>
      <c r="X31" s="189"/>
      <c r="Y31" s="175"/>
      <c r="Z31" s="176"/>
      <c r="AA31" s="176"/>
      <c r="AB31" s="176"/>
      <c r="AC31" s="176"/>
      <c r="AD31" s="176"/>
      <c r="AE31" s="177"/>
      <c r="AF31" s="478"/>
      <c r="AG31" s="479"/>
      <c r="AH31" s="146"/>
      <c r="AI31" s="147"/>
      <c r="AJ31" s="147"/>
      <c r="AK31" s="147"/>
      <c r="AL31" s="147"/>
      <c r="AM31" s="147"/>
      <c r="AN31" s="190"/>
      <c r="AO31" s="91"/>
      <c r="AP31" s="316"/>
      <c r="AQ31" s="126"/>
      <c r="AR31" s="175"/>
      <c r="AS31" s="176"/>
      <c r="AT31" s="176"/>
      <c r="AU31" s="176"/>
      <c r="AV31" s="176"/>
      <c r="AW31" s="176"/>
      <c r="AX31" s="177"/>
      <c r="AY31" s="188"/>
      <c r="AZ31" s="189"/>
      <c r="BA31" s="175"/>
      <c r="BB31" s="176"/>
      <c r="BC31" s="176"/>
      <c r="BD31" s="176"/>
      <c r="BE31" s="176"/>
      <c r="BF31" s="176"/>
      <c r="BG31" s="177"/>
      <c r="BH31" s="327"/>
      <c r="BI31" s="328"/>
      <c r="BJ31" s="148"/>
      <c r="BK31" s="149"/>
      <c r="BL31" s="149"/>
      <c r="BM31" s="149"/>
      <c r="BN31" s="149"/>
      <c r="BO31" s="149"/>
      <c r="BP31" s="152"/>
      <c r="BQ31" s="265"/>
      <c r="BR31" s="266"/>
      <c r="BS31" s="266"/>
      <c r="BT31" s="266"/>
      <c r="BU31" s="266"/>
      <c r="BV31" s="266"/>
      <c r="BW31" s="266"/>
      <c r="BX31" s="266"/>
      <c r="BY31" s="267"/>
    </row>
    <row r="32" spans="1:78" s="5" customFormat="1" ht="10.5" customHeight="1" x14ac:dyDescent="0.15">
      <c r="A32" s="160" t="s">
        <v>65</v>
      </c>
      <c r="B32" s="161"/>
      <c r="C32" s="162"/>
      <c r="D32" s="163"/>
      <c r="E32" s="168"/>
      <c r="F32" s="169"/>
      <c r="G32" s="172"/>
      <c r="H32" s="173"/>
      <c r="I32" s="173"/>
      <c r="J32" s="173"/>
      <c r="K32" s="173"/>
      <c r="L32" s="173"/>
      <c r="M32" s="174"/>
      <c r="N32" s="178"/>
      <c r="O32" s="179"/>
      <c r="P32" s="182"/>
      <c r="Q32" s="183"/>
      <c r="R32" s="183"/>
      <c r="S32" s="183"/>
      <c r="T32" s="183"/>
      <c r="U32" s="183"/>
      <c r="V32" s="184"/>
      <c r="W32" s="178"/>
      <c r="X32" s="179"/>
      <c r="Y32" s="172"/>
      <c r="Z32" s="173"/>
      <c r="AA32" s="173"/>
      <c r="AB32" s="173"/>
      <c r="AC32" s="173"/>
      <c r="AD32" s="173"/>
      <c r="AE32" s="174"/>
      <c r="AF32" s="478"/>
      <c r="AG32" s="479"/>
      <c r="AH32" s="129">
        <f>SUM(G32,P32,Y32)</f>
        <v>0</v>
      </c>
      <c r="AI32" s="133"/>
      <c r="AJ32" s="133"/>
      <c r="AK32" s="133"/>
      <c r="AL32" s="133"/>
      <c r="AM32" s="133"/>
      <c r="AN32" s="134"/>
      <c r="AO32" s="91"/>
      <c r="AP32" s="191">
        <f>SUM(AR32,BA32)</f>
        <v>0</v>
      </c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3"/>
      <c r="BQ32" s="265"/>
      <c r="BR32" s="266"/>
      <c r="BS32" s="266"/>
      <c r="BT32" s="266"/>
      <c r="BU32" s="266"/>
      <c r="BV32" s="266"/>
      <c r="BW32" s="266"/>
      <c r="BX32" s="266"/>
      <c r="BY32" s="267"/>
    </row>
    <row r="33" spans="1:77" s="5" customFormat="1" ht="10.5" customHeight="1" thickBot="1" x14ac:dyDescent="0.2">
      <c r="A33" s="164"/>
      <c r="B33" s="165"/>
      <c r="C33" s="166"/>
      <c r="D33" s="167"/>
      <c r="E33" s="170"/>
      <c r="F33" s="171"/>
      <c r="G33" s="175"/>
      <c r="H33" s="176"/>
      <c r="I33" s="176"/>
      <c r="J33" s="176"/>
      <c r="K33" s="176"/>
      <c r="L33" s="176"/>
      <c r="M33" s="177"/>
      <c r="N33" s="180"/>
      <c r="O33" s="181"/>
      <c r="P33" s="185"/>
      <c r="Q33" s="186"/>
      <c r="R33" s="186"/>
      <c r="S33" s="186"/>
      <c r="T33" s="186"/>
      <c r="U33" s="186"/>
      <c r="V33" s="187"/>
      <c r="W33" s="188"/>
      <c r="X33" s="189"/>
      <c r="Y33" s="175"/>
      <c r="Z33" s="176"/>
      <c r="AA33" s="176"/>
      <c r="AB33" s="176"/>
      <c r="AC33" s="176"/>
      <c r="AD33" s="176"/>
      <c r="AE33" s="177"/>
      <c r="AF33" s="480"/>
      <c r="AG33" s="481"/>
      <c r="AH33" s="146"/>
      <c r="AI33" s="147"/>
      <c r="AJ33" s="147"/>
      <c r="AK33" s="147"/>
      <c r="AL33" s="147"/>
      <c r="AM33" s="147"/>
      <c r="AN33" s="190"/>
      <c r="AO33" s="91"/>
      <c r="AP33" s="194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6"/>
      <c r="BQ33" s="265"/>
      <c r="BR33" s="266"/>
      <c r="BS33" s="266"/>
      <c r="BT33" s="266"/>
      <c r="BU33" s="266"/>
      <c r="BV33" s="266"/>
      <c r="BW33" s="266"/>
      <c r="BX33" s="266"/>
      <c r="BY33" s="267"/>
    </row>
    <row r="34" spans="1:77" s="89" customFormat="1" ht="21" customHeight="1" thickTop="1" thickBot="1" x14ac:dyDescent="0.2">
      <c r="A34" s="227" t="s">
        <v>58</v>
      </c>
      <c r="B34" s="225"/>
      <c r="C34" s="225"/>
      <c r="D34" s="226"/>
      <c r="E34" s="234"/>
      <c r="F34" s="235"/>
      <c r="G34" s="236">
        <f>SUM(G16:M33)</f>
        <v>0</v>
      </c>
      <c r="H34" s="236"/>
      <c r="I34" s="236"/>
      <c r="J34" s="236"/>
      <c r="K34" s="236"/>
      <c r="L34" s="236"/>
      <c r="M34" s="236"/>
      <c r="N34" s="319"/>
      <c r="O34" s="319"/>
      <c r="P34" s="320">
        <f>SUM(P16:V33)</f>
        <v>0</v>
      </c>
      <c r="Q34" s="320"/>
      <c r="R34" s="320"/>
      <c r="S34" s="320"/>
      <c r="T34" s="320"/>
      <c r="U34" s="320"/>
      <c r="V34" s="320"/>
      <c r="W34" s="319"/>
      <c r="X34" s="319"/>
      <c r="Y34" s="236">
        <f>SUM(Y16:AE33)</f>
        <v>0</v>
      </c>
      <c r="Z34" s="236"/>
      <c r="AA34" s="236"/>
      <c r="AB34" s="236"/>
      <c r="AC34" s="236"/>
      <c r="AD34" s="236"/>
      <c r="AE34" s="236"/>
      <c r="AF34" s="314"/>
      <c r="AG34" s="315"/>
      <c r="AH34" s="321">
        <f>SUM(G34,P34,Y34)</f>
        <v>0</v>
      </c>
      <c r="AI34" s="322"/>
      <c r="AJ34" s="322"/>
      <c r="AK34" s="322"/>
      <c r="AL34" s="322"/>
      <c r="AM34" s="322"/>
      <c r="AN34" s="323"/>
      <c r="AO34" s="88"/>
      <c r="AP34" s="483"/>
      <c r="AQ34" s="484"/>
      <c r="AR34" s="485">
        <f>SUM(AR16:AX31)</f>
        <v>0</v>
      </c>
      <c r="AS34" s="485"/>
      <c r="AT34" s="485"/>
      <c r="AU34" s="485"/>
      <c r="AV34" s="485"/>
      <c r="AW34" s="485"/>
      <c r="AX34" s="485"/>
      <c r="AY34" s="486"/>
      <c r="AZ34" s="221"/>
      <c r="BA34" s="485">
        <f>SUM(BA16:BG31)</f>
        <v>0</v>
      </c>
      <c r="BB34" s="485"/>
      <c r="BC34" s="485"/>
      <c r="BD34" s="485"/>
      <c r="BE34" s="485"/>
      <c r="BF34" s="485"/>
      <c r="BG34" s="485"/>
      <c r="BH34" s="206"/>
      <c r="BI34" s="202"/>
      <c r="BJ34" s="197">
        <f>SUM(AR34,BA34)</f>
        <v>0</v>
      </c>
      <c r="BK34" s="198"/>
      <c r="BL34" s="198"/>
      <c r="BM34" s="198"/>
      <c r="BN34" s="198"/>
      <c r="BO34" s="198"/>
      <c r="BP34" s="198"/>
      <c r="BQ34" s="265"/>
      <c r="BR34" s="266"/>
      <c r="BS34" s="266"/>
      <c r="BT34" s="266"/>
      <c r="BU34" s="266"/>
      <c r="BV34" s="266"/>
      <c r="BW34" s="266"/>
      <c r="BX34" s="266"/>
      <c r="BY34" s="267"/>
    </row>
    <row r="35" spans="1:77" s="5" customFormat="1" ht="10.5" customHeight="1" thickTop="1" x14ac:dyDescent="0.15">
      <c r="A35" s="228" t="s">
        <v>59</v>
      </c>
      <c r="B35" s="229"/>
      <c r="C35" s="229"/>
      <c r="D35" s="230"/>
      <c r="E35" s="317"/>
      <c r="F35" s="318"/>
      <c r="G35" s="307"/>
      <c r="H35" s="308"/>
      <c r="I35" s="308"/>
      <c r="J35" s="308"/>
      <c r="K35" s="308"/>
      <c r="L35" s="308"/>
      <c r="M35" s="309"/>
      <c r="N35" s="312"/>
      <c r="O35" s="313"/>
      <c r="P35" s="175"/>
      <c r="Q35" s="176"/>
      <c r="R35" s="176"/>
      <c r="S35" s="176"/>
      <c r="T35" s="176"/>
      <c r="U35" s="176"/>
      <c r="V35" s="177"/>
      <c r="W35" s="312"/>
      <c r="X35" s="313"/>
      <c r="Y35" s="307"/>
      <c r="Z35" s="308"/>
      <c r="AA35" s="308"/>
      <c r="AB35" s="308"/>
      <c r="AC35" s="308"/>
      <c r="AD35" s="308"/>
      <c r="AE35" s="309"/>
      <c r="AF35" s="150">
        <f>SUM(E35,N35,W35)</f>
        <v>0</v>
      </c>
      <c r="AG35" s="151"/>
      <c r="AH35" s="150">
        <f>SUM(G35,P35,Y35)</f>
        <v>0</v>
      </c>
      <c r="AI35" s="310"/>
      <c r="AJ35" s="310"/>
      <c r="AK35" s="310"/>
      <c r="AL35" s="310"/>
      <c r="AM35" s="310"/>
      <c r="AN35" s="311"/>
      <c r="AO35" s="91"/>
      <c r="AP35" s="154"/>
      <c r="AQ35" s="155"/>
      <c r="AR35" s="158"/>
      <c r="AS35" s="158"/>
      <c r="AT35" s="158"/>
      <c r="AU35" s="158"/>
      <c r="AV35" s="158"/>
      <c r="AW35" s="158"/>
      <c r="AX35" s="158"/>
      <c r="AY35" s="155"/>
      <c r="AZ35" s="155"/>
      <c r="BA35" s="158"/>
      <c r="BB35" s="158"/>
      <c r="BC35" s="158"/>
      <c r="BD35" s="158"/>
      <c r="BE35" s="158"/>
      <c r="BF35" s="158"/>
      <c r="BG35" s="158"/>
      <c r="BH35" s="146">
        <f>SUM(AY35,AP35)</f>
        <v>0</v>
      </c>
      <c r="BI35" s="153"/>
      <c r="BJ35" s="146">
        <f>SUM(AR35,BA35)</f>
        <v>0</v>
      </c>
      <c r="BK35" s="147"/>
      <c r="BL35" s="147"/>
      <c r="BM35" s="147"/>
      <c r="BN35" s="147"/>
      <c r="BO35" s="147"/>
      <c r="BP35" s="147"/>
      <c r="BQ35" s="265"/>
      <c r="BR35" s="266"/>
      <c r="BS35" s="266"/>
      <c r="BT35" s="266"/>
      <c r="BU35" s="266"/>
      <c r="BV35" s="266"/>
      <c r="BW35" s="266"/>
      <c r="BX35" s="266"/>
      <c r="BY35" s="267"/>
    </row>
    <row r="36" spans="1:77" s="5" customFormat="1" ht="10.5" customHeight="1" x14ac:dyDescent="0.15">
      <c r="A36" s="231"/>
      <c r="B36" s="232"/>
      <c r="C36" s="232"/>
      <c r="D36" s="233"/>
      <c r="E36" s="216"/>
      <c r="F36" s="189"/>
      <c r="G36" s="119"/>
      <c r="H36" s="120"/>
      <c r="I36" s="120"/>
      <c r="J36" s="120"/>
      <c r="K36" s="120"/>
      <c r="L36" s="120"/>
      <c r="M36" s="121"/>
      <c r="N36" s="125"/>
      <c r="O36" s="126"/>
      <c r="P36" s="119"/>
      <c r="Q36" s="120"/>
      <c r="R36" s="120"/>
      <c r="S36" s="120"/>
      <c r="T36" s="120"/>
      <c r="U36" s="120"/>
      <c r="V36" s="121"/>
      <c r="W36" s="125"/>
      <c r="X36" s="126"/>
      <c r="Y36" s="119"/>
      <c r="Z36" s="120"/>
      <c r="AA36" s="120"/>
      <c r="AB36" s="120"/>
      <c r="AC36" s="120"/>
      <c r="AD36" s="120"/>
      <c r="AE36" s="121"/>
      <c r="AF36" s="148"/>
      <c r="AG36" s="152"/>
      <c r="AH36" s="148"/>
      <c r="AI36" s="149"/>
      <c r="AJ36" s="149"/>
      <c r="AK36" s="149"/>
      <c r="AL36" s="149"/>
      <c r="AM36" s="149"/>
      <c r="AN36" s="273"/>
      <c r="AO36" s="91"/>
      <c r="AP36" s="156"/>
      <c r="AQ36" s="157"/>
      <c r="AR36" s="159"/>
      <c r="AS36" s="159"/>
      <c r="AT36" s="159"/>
      <c r="AU36" s="159"/>
      <c r="AV36" s="159"/>
      <c r="AW36" s="159"/>
      <c r="AX36" s="159"/>
      <c r="AY36" s="157"/>
      <c r="AZ36" s="157"/>
      <c r="BA36" s="159"/>
      <c r="BB36" s="159"/>
      <c r="BC36" s="159"/>
      <c r="BD36" s="159"/>
      <c r="BE36" s="159"/>
      <c r="BF36" s="159"/>
      <c r="BG36" s="159"/>
      <c r="BH36" s="148"/>
      <c r="BI36" s="152"/>
      <c r="BJ36" s="148"/>
      <c r="BK36" s="149"/>
      <c r="BL36" s="149"/>
      <c r="BM36" s="149"/>
      <c r="BN36" s="149"/>
      <c r="BO36" s="149"/>
      <c r="BP36" s="149"/>
      <c r="BQ36" s="265"/>
      <c r="BR36" s="266"/>
      <c r="BS36" s="266"/>
      <c r="BT36" s="266"/>
      <c r="BU36" s="266"/>
      <c r="BV36" s="266"/>
      <c r="BW36" s="266"/>
      <c r="BX36" s="266"/>
      <c r="BY36" s="267"/>
    </row>
    <row r="37" spans="1:77" s="5" customFormat="1" ht="10.5" customHeight="1" x14ac:dyDescent="0.15">
      <c r="A37" s="246" t="s">
        <v>5</v>
      </c>
      <c r="B37" s="247"/>
      <c r="C37" s="252"/>
      <c r="D37" s="253"/>
      <c r="E37" s="207"/>
      <c r="F37" s="179"/>
      <c r="G37" s="119"/>
      <c r="H37" s="120"/>
      <c r="I37" s="120"/>
      <c r="J37" s="120"/>
      <c r="K37" s="120"/>
      <c r="L37" s="120"/>
      <c r="M37" s="121"/>
      <c r="N37" s="125"/>
      <c r="O37" s="126"/>
      <c r="P37" s="119"/>
      <c r="Q37" s="120"/>
      <c r="R37" s="120"/>
      <c r="S37" s="120"/>
      <c r="T37" s="120"/>
      <c r="U37" s="120"/>
      <c r="V37" s="121"/>
      <c r="W37" s="125"/>
      <c r="X37" s="126"/>
      <c r="Y37" s="119"/>
      <c r="Z37" s="120"/>
      <c r="AA37" s="120"/>
      <c r="AB37" s="120"/>
      <c r="AC37" s="120"/>
      <c r="AD37" s="120"/>
      <c r="AE37" s="121"/>
      <c r="AF37" s="129">
        <f>SUM(E37,N37,W37)</f>
        <v>0</v>
      </c>
      <c r="AG37" s="130"/>
      <c r="AH37" s="129">
        <f>SUM(G37,P37,Y37)</f>
        <v>0</v>
      </c>
      <c r="AI37" s="133"/>
      <c r="AJ37" s="133"/>
      <c r="AK37" s="133"/>
      <c r="AL37" s="133"/>
      <c r="AM37" s="133"/>
      <c r="AN37" s="134"/>
      <c r="AO37" s="91"/>
      <c r="AP37" s="207"/>
      <c r="AQ37" s="179"/>
      <c r="AR37" s="172"/>
      <c r="AS37" s="173"/>
      <c r="AT37" s="173"/>
      <c r="AU37" s="173"/>
      <c r="AV37" s="173"/>
      <c r="AW37" s="173"/>
      <c r="AX37" s="174"/>
      <c r="AY37" s="178"/>
      <c r="AZ37" s="179"/>
      <c r="BA37" s="172"/>
      <c r="BB37" s="173"/>
      <c r="BC37" s="173"/>
      <c r="BD37" s="173"/>
      <c r="BE37" s="173"/>
      <c r="BF37" s="173"/>
      <c r="BG37" s="174"/>
      <c r="BH37" s="129">
        <f>SUM(AY37,AP37)</f>
        <v>0</v>
      </c>
      <c r="BI37" s="130"/>
      <c r="BJ37" s="129">
        <f>SUM(AR37,BA37)</f>
        <v>0</v>
      </c>
      <c r="BK37" s="133"/>
      <c r="BL37" s="133"/>
      <c r="BM37" s="133"/>
      <c r="BN37" s="133"/>
      <c r="BO37" s="133"/>
      <c r="BP37" s="133"/>
      <c r="BQ37" s="265"/>
      <c r="BR37" s="266"/>
      <c r="BS37" s="266"/>
      <c r="BT37" s="266"/>
      <c r="BU37" s="266"/>
      <c r="BV37" s="266"/>
      <c r="BW37" s="266"/>
      <c r="BX37" s="266"/>
      <c r="BY37" s="267"/>
    </row>
    <row r="38" spans="1:77" s="5" customFormat="1" ht="10.5" customHeight="1" x14ac:dyDescent="0.15">
      <c r="A38" s="246"/>
      <c r="B38" s="247"/>
      <c r="C38" s="252"/>
      <c r="D38" s="253"/>
      <c r="E38" s="216"/>
      <c r="F38" s="189"/>
      <c r="G38" s="119"/>
      <c r="H38" s="120"/>
      <c r="I38" s="120"/>
      <c r="J38" s="120"/>
      <c r="K38" s="120"/>
      <c r="L38" s="120"/>
      <c r="M38" s="121"/>
      <c r="N38" s="125"/>
      <c r="O38" s="126"/>
      <c r="P38" s="119"/>
      <c r="Q38" s="120"/>
      <c r="R38" s="120"/>
      <c r="S38" s="120"/>
      <c r="T38" s="120"/>
      <c r="U38" s="120"/>
      <c r="V38" s="121"/>
      <c r="W38" s="125"/>
      <c r="X38" s="126"/>
      <c r="Y38" s="119"/>
      <c r="Z38" s="120"/>
      <c r="AA38" s="120"/>
      <c r="AB38" s="120"/>
      <c r="AC38" s="120"/>
      <c r="AD38" s="120"/>
      <c r="AE38" s="121"/>
      <c r="AF38" s="148"/>
      <c r="AG38" s="152"/>
      <c r="AH38" s="148"/>
      <c r="AI38" s="149"/>
      <c r="AJ38" s="149"/>
      <c r="AK38" s="149"/>
      <c r="AL38" s="149"/>
      <c r="AM38" s="149"/>
      <c r="AN38" s="273"/>
      <c r="AO38" s="91"/>
      <c r="AP38" s="216"/>
      <c r="AQ38" s="189"/>
      <c r="AR38" s="175"/>
      <c r="AS38" s="176"/>
      <c r="AT38" s="176"/>
      <c r="AU38" s="176"/>
      <c r="AV38" s="176"/>
      <c r="AW38" s="176"/>
      <c r="AX38" s="177"/>
      <c r="AY38" s="188"/>
      <c r="AZ38" s="189"/>
      <c r="BA38" s="175"/>
      <c r="BB38" s="176"/>
      <c r="BC38" s="176"/>
      <c r="BD38" s="176"/>
      <c r="BE38" s="176"/>
      <c r="BF38" s="176"/>
      <c r="BG38" s="177"/>
      <c r="BH38" s="148"/>
      <c r="BI38" s="152"/>
      <c r="BJ38" s="148"/>
      <c r="BK38" s="149"/>
      <c r="BL38" s="149"/>
      <c r="BM38" s="149"/>
      <c r="BN38" s="149"/>
      <c r="BO38" s="149"/>
      <c r="BP38" s="149"/>
      <c r="BQ38" s="265"/>
      <c r="BR38" s="266"/>
      <c r="BS38" s="266"/>
      <c r="BT38" s="266"/>
      <c r="BU38" s="266"/>
      <c r="BV38" s="266"/>
      <c r="BW38" s="266"/>
      <c r="BX38" s="266"/>
      <c r="BY38" s="267"/>
    </row>
    <row r="39" spans="1:77" s="5" customFormat="1" ht="10.5" customHeight="1" x14ac:dyDescent="0.15">
      <c r="A39" s="246" t="s">
        <v>6</v>
      </c>
      <c r="B39" s="247"/>
      <c r="C39" s="252"/>
      <c r="D39" s="253"/>
      <c r="E39" s="207"/>
      <c r="F39" s="179"/>
      <c r="G39" s="119"/>
      <c r="H39" s="120"/>
      <c r="I39" s="120"/>
      <c r="J39" s="120"/>
      <c r="K39" s="120"/>
      <c r="L39" s="120"/>
      <c r="M39" s="121"/>
      <c r="N39" s="125"/>
      <c r="O39" s="126"/>
      <c r="P39" s="119"/>
      <c r="Q39" s="120"/>
      <c r="R39" s="120"/>
      <c r="S39" s="120"/>
      <c r="T39" s="120"/>
      <c r="U39" s="120"/>
      <c r="V39" s="121"/>
      <c r="W39" s="125"/>
      <c r="X39" s="126"/>
      <c r="Y39" s="119"/>
      <c r="Z39" s="120"/>
      <c r="AA39" s="120"/>
      <c r="AB39" s="120"/>
      <c r="AC39" s="120"/>
      <c r="AD39" s="120"/>
      <c r="AE39" s="121"/>
      <c r="AF39" s="129">
        <f>SUM(E39,N39,W39)</f>
        <v>0</v>
      </c>
      <c r="AG39" s="130"/>
      <c r="AH39" s="129">
        <f>SUM(G39,P39,Y39)</f>
        <v>0</v>
      </c>
      <c r="AI39" s="133"/>
      <c r="AJ39" s="133"/>
      <c r="AK39" s="133"/>
      <c r="AL39" s="133"/>
      <c r="AM39" s="133"/>
      <c r="AN39" s="134"/>
      <c r="AO39" s="91"/>
      <c r="AP39" s="207"/>
      <c r="AQ39" s="179"/>
      <c r="AR39" s="172"/>
      <c r="AS39" s="173"/>
      <c r="AT39" s="173"/>
      <c r="AU39" s="173"/>
      <c r="AV39" s="173"/>
      <c r="AW39" s="173"/>
      <c r="AX39" s="174"/>
      <c r="AY39" s="178"/>
      <c r="AZ39" s="179"/>
      <c r="BA39" s="172"/>
      <c r="BB39" s="173"/>
      <c r="BC39" s="173"/>
      <c r="BD39" s="173"/>
      <c r="BE39" s="173"/>
      <c r="BF39" s="173"/>
      <c r="BG39" s="174"/>
      <c r="BH39" s="129">
        <f>SUM(AY39,AP39)</f>
        <v>0</v>
      </c>
      <c r="BI39" s="130"/>
      <c r="BJ39" s="129">
        <f>SUM(AR39,BA39)</f>
        <v>0</v>
      </c>
      <c r="BK39" s="133"/>
      <c r="BL39" s="133"/>
      <c r="BM39" s="133"/>
      <c r="BN39" s="133"/>
      <c r="BO39" s="133"/>
      <c r="BP39" s="133"/>
      <c r="BQ39" s="265"/>
      <c r="BR39" s="266"/>
      <c r="BS39" s="266"/>
      <c r="BT39" s="266"/>
      <c r="BU39" s="266"/>
      <c r="BV39" s="266"/>
      <c r="BW39" s="266"/>
      <c r="BX39" s="266"/>
      <c r="BY39" s="267"/>
    </row>
    <row r="40" spans="1:77" s="5" customFormat="1" ht="10.5" customHeight="1" x14ac:dyDescent="0.15">
      <c r="A40" s="246"/>
      <c r="B40" s="247"/>
      <c r="C40" s="252"/>
      <c r="D40" s="253"/>
      <c r="E40" s="216"/>
      <c r="F40" s="189"/>
      <c r="G40" s="119"/>
      <c r="H40" s="120"/>
      <c r="I40" s="120"/>
      <c r="J40" s="120"/>
      <c r="K40" s="120"/>
      <c r="L40" s="120"/>
      <c r="M40" s="121"/>
      <c r="N40" s="125"/>
      <c r="O40" s="126"/>
      <c r="P40" s="119"/>
      <c r="Q40" s="120"/>
      <c r="R40" s="120"/>
      <c r="S40" s="120"/>
      <c r="T40" s="120"/>
      <c r="U40" s="120"/>
      <c r="V40" s="121"/>
      <c r="W40" s="125"/>
      <c r="X40" s="126"/>
      <c r="Y40" s="119"/>
      <c r="Z40" s="120"/>
      <c r="AA40" s="120"/>
      <c r="AB40" s="120"/>
      <c r="AC40" s="120"/>
      <c r="AD40" s="120"/>
      <c r="AE40" s="121"/>
      <c r="AF40" s="148"/>
      <c r="AG40" s="152"/>
      <c r="AH40" s="148"/>
      <c r="AI40" s="149"/>
      <c r="AJ40" s="149"/>
      <c r="AK40" s="149"/>
      <c r="AL40" s="149"/>
      <c r="AM40" s="149"/>
      <c r="AN40" s="273"/>
      <c r="AO40" s="91"/>
      <c r="AP40" s="216"/>
      <c r="AQ40" s="189"/>
      <c r="AR40" s="175"/>
      <c r="AS40" s="176"/>
      <c r="AT40" s="176"/>
      <c r="AU40" s="176"/>
      <c r="AV40" s="176"/>
      <c r="AW40" s="176"/>
      <c r="AX40" s="177"/>
      <c r="AY40" s="188"/>
      <c r="AZ40" s="189"/>
      <c r="BA40" s="175"/>
      <c r="BB40" s="176"/>
      <c r="BC40" s="176"/>
      <c r="BD40" s="176"/>
      <c r="BE40" s="176"/>
      <c r="BF40" s="176"/>
      <c r="BG40" s="177"/>
      <c r="BH40" s="148"/>
      <c r="BI40" s="152"/>
      <c r="BJ40" s="148"/>
      <c r="BK40" s="149"/>
      <c r="BL40" s="149"/>
      <c r="BM40" s="149"/>
      <c r="BN40" s="149"/>
      <c r="BO40" s="149"/>
      <c r="BP40" s="149"/>
      <c r="BQ40" s="265"/>
      <c r="BR40" s="266"/>
      <c r="BS40" s="266"/>
      <c r="BT40" s="266"/>
      <c r="BU40" s="266"/>
      <c r="BV40" s="266"/>
      <c r="BW40" s="266"/>
      <c r="BX40" s="266"/>
      <c r="BY40" s="267"/>
    </row>
    <row r="41" spans="1:77" s="5" customFormat="1" ht="10.5" customHeight="1" x14ac:dyDescent="0.15">
      <c r="A41" s="246" t="s">
        <v>54</v>
      </c>
      <c r="B41" s="247"/>
      <c r="C41" s="248"/>
      <c r="D41" s="249"/>
      <c r="E41" s="207"/>
      <c r="F41" s="179"/>
      <c r="G41" s="119"/>
      <c r="H41" s="120"/>
      <c r="I41" s="120"/>
      <c r="J41" s="120"/>
      <c r="K41" s="120"/>
      <c r="L41" s="120"/>
      <c r="M41" s="121"/>
      <c r="N41" s="125"/>
      <c r="O41" s="126"/>
      <c r="P41" s="119"/>
      <c r="Q41" s="120"/>
      <c r="R41" s="120"/>
      <c r="S41" s="120"/>
      <c r="T41" s="120"/>
      <c r="U41" s="120"/>
      <c r="V41" s="121"/>
      <c r="W41" s="125"/>
      <c r="X41" s="126"/>
      <c r="Y41" s="119"/>
      <c r="Z41" s="120"/>
      <c r="AA41" s="120"/>
      <c r="AB41" s="120"/>
      <c r="AC41" s="120"/>
      <c r="AD41" s="120"/>
      <c r="AE41" s="121"/>
      <c r="AF41" s="129">
        <f>SUM(E41,N41,W41)</f>
        <v>0</v>
      </c>
      <c r="AG41" s="130"/>
      <c r="AH41" s="129">
        <f>SUM(G41,P41,Y41)</f>
        <v>0</v>
      </c>
      <c r="AI41" s="133"/>
      <c r="AJ41" s="133"/>
      <c r="AK41" s="133"/>
      <c r="AL41" s="133"/>
      <c r="AM41" s="133"/>
      <c r="AN41" s="134"/>
      <c r="AO41" s="91"/>
      <c r="AP41" s="207"/>
      <c r="AQ41" s="179"/>
      <c r="AR41" s="172"/>
      <c r="AS41" s="173"/>
      <c r="AT41" s="173"/>
      <c r="AU41" s="173"/>
      <c r="AV41" s="173"/>
      <c r="AW41" s="173"/>
      <c r="AX41" s="174"/>
      <c r="AY41" s="178"/>
      <c r="AZ41" s="179"/>
      <c r="BA41" s="172"/>
      <c r="BB41" s="173"/>
      <c r="BC41" s="173"/>
      <c r="BD41" s="173"/>
      <c r="BE41" s="173"/>
      <c r="BF41" s="173"/>
      <c r="BG41" s="174"/>
      <c r="BH41" s="129">
        <f>SUM(AY41,AP41)</f>
        <v>0</v>
      </c>
      <c r="BI41" s="130"/>
      <c r="BJ41" s="129">
        <f>SUM(AR41,BA41)</f>
        <v>0</v>
      </c>
      <c r="BK41" s="133"/>
      <c r="BL41" s="133"/>
      <c r="BM41" s="133"/>
      <c r="BN41" s="133"/>
      <c r="BO41" s="133"/>
      <c r="BP41" s="133"/>
      <c r="BQ41" s="265"/>
      <c r="BR41" s="266"/>
      <c r="BS41" s="266"/>
      <c r="BT41" s="266"/>
      <c r="BU41" s="266"/>
      <c r="BV41" s="266"/>
      <c r="BW41" s="266"/>
      <c r="BX41" s="266"/>
      <c r="BY41" s="267"/>
    </row>
    <row r="42" spans="1:77" s="5" customFormat="1" ht="10.5" customHeight="1" x14ac:dyDescent="0.15">
      <c r="A42" s="250"/>
      <c r="B42" s="251"/>
      <c r="C42" s="248"/>
      <c r="D42" s="249"/>
      <c r="E42" s="216"/>
      <c r="F42" s="189"/>
      <c r="G42" s="119"/>
      <c r="H42" s="120"/>
      <c r="I42" s="120"/>
      <c r="J42" s="120"/>
      <c r="K42" s="120"/>
      <c r="L42" s="120"/>
      <c r="M42" s="121"/>
      <c r="N42" s="125"/>
      <c r="O42" s="126"/>
      <c r="P42" s="119"/>
      <c r="Q42" s="120"/>
      <c r="R42" s="120"/>
      <c r="S42" s="120"/>
      <c r="T42" s="120"/>
      <c r="U42" s="120"/>
      <c r="V42" s="121"/>
      <c r="W42" s="125"/>
      <c r="X42" s="126"/>
      <c r="Y42" s="119"/>
      <c r="Z42" s="120"/>
      <c r="AA42" s="120"/>
      <c r="AB42" s="120"/>
      <c r="AC42" s="120"/>
      <c r="AD42" s="120"/>
      <c r="AE42" s="121"/>
      <c r="AF42" s="148"/>
      <c r="AG42" s="152"/>
      <c r="AH42" s="148"/>
      <c r="AI42" s="149"/>
      <c r="AJ42" s="149"/>
      <c r="AK42" s="149"/>
      <c r="AL42" s="149"/>
      <c r="AM42" s="149"/>
      <c r="AN42" s="273"/>
      <c r="AO42" s="91"/>
      <c r="AP42" s="216"/>
      <c r="AQ42" s="189"/>
      <c r="AR42" s="175"/>
      <c r="AS42" s="176"/>
      <c r="AT42" s="176"/>
      <c r="AU42" s="176"/>
      <c r="AV42" s="176"/>
      <c r="AW42" s="176"/>
      <c r="AX42" s="177"/>
      <c r="AY42" s="188"/>
      <c r="AZ42" s="189"/>
      <c r="BA42" s="175"/>
      <c r="BB42" s="176"/>
      <c r="BC42" s="176"/>
      <c r="BD42" s="176"/>
      <c r="BE42" s="176"/>
      <c r="BF42" s="176"/>
      <c r="BG42" s="177"/>
      <c r="BH42" s="148"/>
      <c r="BI42" s="152"/>
      <c r="BJ42" s="148"/>
      <c r="BK42" s="149"/>
      <c r="BL42" s="149"/>
      <c r="BM42" s="149"/>
      <c r="BN42" s="149"/>
      <c r="BO42" s="149"/>
      <c r="BP42" s="149"/>
      <c r="BQ42" s="265"/>
      <c r="BR42" s="266"/>
      <c r="BS42" s="266"/>
      <c r="BT42" s="266"/>
      <c r="BU42" s="266"/>
      <c r="BV42" s="266"/>
      <c r="BW42" s="266"/>
      <c r="BX42" s="266"/>
      <c r="BY42" s="267"/>
    </row>
    <row r="43" spans="1:77" s="5" customFormat="1" ht="10.5" customHeight="1" x14ac:dyDescent="0.15">
      <c r="A43" s="246" t="s">
        <v>7</v>
      </c>
      <c r="B43" s="247"/>
      <c r="C43" s="252"/>
      <c r="D43" s="253"/>
      <c r="E43" s="207"/>
      <c r="F43" s="179"/>
      <c r="G43" s="119"/>
      <c r="H43" s="120"/>
      <c r="I43" s="120"/>
      <c r="J43" s="120"/>
      <c r="K43" s="120"/>
      <c r="L43" s="120"/>
      <c r="M43" s="121"/>
      <c r="N43" s="125"/>
      <c r="O43" s="126"/>
      <c r="P43" s="119"/>
      <c r="Q43" s="120"/>
      <c r="R43" s="120"/>
      <c r="S43" s="120"/>
      <c r="T43" s="120"/>
      <c r="U43" s="120"/>
      <c r="V43" s="121"/>
      <c r="W43" s="125"/>
      <c r="X43" s="126"/>
      <c r="Y43" s="119"/>
      <c r="Z43" s="120"/>
      <c r="AA43" s="120"/>
      <c r="AB43" s="120"/>
      <c r="AC43" s="120"/>
      <c r="AD43" s="120"/>
      <c r="AE43" s="121"/>
      <c r="AF43" s="129">
        <f>SUM(E43,N43,W43)</f>
        <v>0</v>
      </c>
      <c r="AG43" s="130"/>
      <c r="AH43" s="129">
        <f>SUM(G43,P43,Y43)</f>
        <v>0</v>
      </c>
      <c r="AI43" s="133"/>
      <c r="AJ43" s="133"/>
      <c r="AK43" s="133"/>
      <c r="AL43" s="133"/>
      <c r="AM43" s="133"/>
      <c r="AN43" s="134"/>
      <c r="AO43" s="91"/>
      <c r="AP43" s="207"/>
      <c r="AQ43" s="179"/>
      <c r="AR43" s="172"/>
      <c r="AS43" s="173"/>
      <c r="AT43" s="173"/>
      <c r="AU43" s="173"/>
      <c r="AV43" s="173"/>
      <c r="AW43" s="173"/>
      <c r="AX43" s="174"/>
      <c r="AY43" s="178"/>
      <c r="AZ43" s="179"/>
      <c r="BA43" s="172"/>
      <c r="BB43" s="173"/>
      <c r="BC43" s="173"/>
      <c r="BD43" s="173"/>
      <c r="BE43" s="173"/>
      <c r="BF43" s="173"/>
      <c r="BG43" s="174"/>
      <c r="BH43" s="129">
        <f>SUM(AY43,AP43)</f>
        <v>0</v>
      </c>
      <c r="BI43" s="130"/>
      <c r="BJ43" s="129">
        <f>SUM(AR43,BA43)</f>
        <v>0</v>
      </c>
      <c r="BK43" s="133"/>
      <c r="BL43" s="133"/>
      <c r="BM43" s="133"/>
      <c r="BN43" s="133"/>
      <c r="BO43" s="133"/>
      <c r="BP43" s="133"/>
      <c r="BQ43" s="265"/>
      <c r="BR43" s="266"/>
      <c r="BS43" s="266"/>
      <c r="BT43" s="266"/>
      <c r="BU43" s="266"/>
      <c r="BV43" s="266"/>
      <c r="BW43" s="266"/>
      <c r="BX43" s="266"/>
      <c r="BY43" s="267"/>
    </row>
    <row r="44" spans="1:77" s="5" customFormat="1" ht="10.5" customHeight="1" x14ac:dyDescent="0.15">
      <c r="A44" s="246"/>
      <c r="B44" s="247"/>
      <c r="C44" s="252"/>
      <c r="D44" s="253"/>
      <c r="E44" s="216"/>
      <c r="F44" s="189"/>
      <c r="G44" s="119"/>
      <c r="H44" s="120"/>
      <c r="I44" s="120"/>
      <c r="J44" s="120"/>
      <c r="K44" s="120"/>
      <c r="L44" s="120"/>
      <c r="M44" s="121"/>
      <c r="N44" s="125"/>
      <c r="O44" s="126"/>
      <c r="P44" s="119"/>
      <c r="Q44" s="120"/>
      <c r="R44" s="120"/>
      <c r="S44" s="120"/>
      <c r="T44" s="120"/>
      <c r="U44" s="120"/>
      <c r="V44" s="121"/>
      <c r="W44" s="125"/>
      <c r="X44" s="126"/>
      <c r="Y44" s="119"/>
      <c r="Z44" s="120"/>
      <c r="AA44" s="120"/>
      <c r="AB44" s="120"/>
      <c r="AC44" s="120"/>
      <c r="AD44" s="120"/>
      <c r="AE44" s="121"/>
      <c r="AF44" s="148"/>
      <c r="AG44" s="152"/>
      <c r="AH44" s="148"/>
      <c r="AI44" s="149"/>
      <c r="AJ44" s="149"/>
      <c r="AK44" s="149"/>
      <c r="AL44" s="149"/>
      <c r="AM44" s="149"/>
      <c r="AN44" s="273"/>
      <c r="AO44" s="91"/>
      <c r="AP44" s="216"/>
      <c r="AQ44" s="189"/>
      <c r="AR44" s="175"/>
      <c r="AS44" s="176"/>
      <c r="AT44" s="176"/>
      <c r="AU44" s="176"/>
      <c r="AV44" s="176"/>
      <c r="AW44" s="176"/>
      <c r="AX44" s="177"/>
      <c r="AY44" s="188"/>
      <c r="AZ44" s="189"/>
      <c r="BA44" s="175"/>
      <c r="BB44" s="176"/>
      <c r="BC44" s="176"/>
      <c r="BD44" s="176"/>
      <c r="BE44" s="176"/>
      <c r="BF44" s="176"/>
      <c r="BG44" s="177"/>
      <c r="BH44" s="148"/>
      <c r="BI44" s="152"/>
      <c r="BJ44" s="148"/>
      <c r="BK44" s="149"/>
      <c r="BL44" s="149"/>
      <c r="BM44" s="149"/>
      <c r="BN44" s="149"/>
      <c r="BO44" s="149"/>
      <c r="BP44" s="149"/>
      <c r="BQ44" s="265"/>
      <c r="BR44" s="266"/>
      <c r="BS44" s="266"/>
      <c r="BT44" s="266"/>
      <c r="BU44" s="266"/>
      <c r="BV44" s="266"/>
      <c r="BW44" s="266"/>
      <c r="BX44" s="266"/>
      <c r="BY44" s="267"/>
    </row>
    <row r="45" spans="1:77" s="5" customFormat="1" ht="10.5" customHeight="1" x14ac:dyDescent="0.15">
      <c r="A45" s="246" t="s">
        <v>8</v>
      </c>
      <c r="B45" s="247"/>
      <c r="C45" s="252"/>
      <c r="D45" s="253"/>
      <c r="E45" s="207"/>
      <c r="F45" s="179"/>
      <c r="G45" s="119"/>
      <c r="H45" s="120"/>
      <c r="I45" s="120"/>
      <c r="J45" s="120"/>
      <c r="K45" s="120"/>
      <c r="L45" s="120"/>
      <c r="M45" s="121"/>
      <c r="N45" s="125"/>
      <c r="O45" s="126"/>
      <c r="P45" s="119"/>
      <c r="Q45" s="120"/>
      <c r="R45" s="120"/>
      <c r="S45" s="120"/>
      <c r="T45" s="120"/>
      <c r="U45" s="120"/>
      <c r="V45" s="121"/>
      <c r="W45" s="125"/>
      <c r="X45" s="126"/>
      <c r="Y45" s="119"/>
      <c r="Z45" s="120"/>
      <c r="AA45" s="120"/>
      <c r="AB45" s="120"/>
      <c r="AC45" s="120"/>
      <c r="AD45" s="120"/>
      <c r="AE45" s="121"/>
      <c r="AF45" s="129">
        <f>SUM(E45,N45,W45)</f>
        <v>0</v>
      </c>
      <c r="AG45" s="130"/>
      <c r="AH45" s="129">
        <f>SUM(G45,P45,Y45)</f>
        <v>0</v>
      </c>
      <c r="AI45" s="133"/>
      <c r="AJ45" s="133"/>
      <c r="AK45" s="133"/>
      <c r="AL45" s="133"/>
      <c r="AM45" s="133"/>
      <c r="AN45" s="134"/>
      <c r="AO45" s="91"/>
      <c r="AP45" s="207"/>
      <c r="AQ45" s="179"/>
      <c r="AR45" s="172"/>
      <c r="AS45" s="173"/>
      <c r="AT45" s="173"/>
      <c r="AU45" s="173"/>
      <c r="AV45" s="173"/>
      <c r="AW45" s="173"/>
      <c r="AX45" s="174"/>
      <c r="AY45" s="178"/>
      <c r="AZ45" s="179"/>
      <c r="BA45" s="172"/>
      <c r="BB45" s="173"/>
      <c r="BC45" s="173"/>
      <c r="BD45" s="173"/>
      <c r="BE45" s="173"/>
      <c r="BF45" s="173"/>
      <c r="BG45" s="174"/>
      <c r="BH45" s="129">
        <f>SUM(AY45,AP45)</f>
        <v>0</v>
      </c>
      <c r="BI45" s="130"/>
      <c r="BJ45" s="129">
        <f>SUM(AR45,BA45)</f>
        <v>0</v>
      </c>
      <c r="BK45" s="133"/>
      <c r="BL45" s="133"/>
      <c r="BM45" s="133"/>
      <c r="BN45" s="133"/>
      <c r="BO45" s="133"/>
      <c r="BP45" s="133"/>
      <c r="BQ45" s="265"/>
      <c r="BR45" s="266"/>
      <c r="BS45" s="266"/>
      <c r="BT45" s="266"/>
      <c r="BU45" s="266"/>
      <c r="BV45" s="266"/>
      <c r="BW45" s="266"/>
      <c r="BX45" s="266"/>
      <c r="BY45" s="267"/>
    </row>
    <row r="46" spans="1:77" s="5" customFormat="1" ht="10.5" customHeight="1" x14ac:dyDescent="0.15">
      <c r="A46" s="303"/>
      <c r="B46" s="304"/>
      <c r="C46" s="305"/>
      <c r="D46" s="306"/>
      <c r="E46" s="245"/>
      <c r="F46" s="181"/>
      <c r="G46" s="119"/>
      <c r="H46" s="120"/>
      <c r="I46" s="120"/>
      <c r="J46" s="120"/>
      <c r="K46" s="120"/>
      <c r="L46" s="120"/>
      <c r="M46" s="121"/>
      <c r="N46" s="125"/>
      <c r="O46" s="126"/>
      <c r="P46" s="119"/>
      <c r="Q46" s="120"/>
      <c r="R46" s="120"/>
      <c r="S46" s="120"/>
      <c r="T46" s="120"/>
      <c r="U46" s="120"/>
      <c r="V46" s="121"/>
      <c r="W46" s="125"/>
      <c r="X46" s="126"/>
      <c r="Y46" s="119"/>
      <c r="Z46" s="120"/>
      <c r="AA46" s="120"/>
      <c r="AB46" s="120"/>
      <c r="AC46" s="120"/>
      <c r="AD46" s="120"/>
      <c r="AE46" s="121"/>
      <c r="AF46" s="146"/>
      <c r="AG46" s="153"/>
      <c r="AH46" s="146"/>
      <c r="AI46" s="296"/>
      <c r="AJ46" s="296"/>
      <c r="AK46" s="296"/>
      <c r="AL46" s="296"/>
      <c r="AM46" s="296"/>
      <c r="AN46" s="190"/>
      <c r="AO46" s="91"/>
      <c r="AP46" s="245"/>
      <c r="AQ46" s="181"/>
      <c r="AR46" s="182"/>
      <c r="AS46" s="183"/>
      <c r="AT46" s="183"/>
      <c r="AU46" s="183"/>
      <c r="AV46" s="183"/>
      <c r="AW46" s="183"/>
      <c r="AX46" s="184"/>
      <c r="AY46" s="180"/>
      <c r="AZ46" s="181"/>
      <c r="BA46" s="182"/>
      <c r="BB46" s="183"/>
      <c r="BC46" s="183"/>
      <c r="BD46" s="183"/>
      <c r="BE46" s="183"/>
      <c r="BF46" s="183"/>
      <c r="BG46" s="184"/>
      <c r="BH46" s="146"/>
      <c r="BI46" s="153"/>
      <c r="BJ46" s="146"/>
      <c r="BK46" s="147"/>
      <c r="BL46" s="147"/>
      <c r="BM46" s="147"/>
      <c r="BN46" s="147"/>
      <c r="BO46" s="147"/>
      <c r="BP46" s="147"/>
      <c r="BQ46" s="265"/>
      <c r="BR46" s="266"/>
      <c r="BS46" s="266"/>
      <c r="BT46" s="266"/>
      <c r="BU46" s="266"/>
      <c r="BV46" s="266"/>
      <c r="BW46" s="266"/>
      <c r="BX46" s="266"/>
      <c r="BY46" s="267"/>
    </row>
    <row r="47" spans="1:77" s="5" customFormat="1" ht="10.5" customHeight="1" x14ac:dyDescent="0.15">
      <c r="A47" s="237" t="s">
        <v>115</v>
      </c>
      <c r="B47" s="238"/>
      <c r="C47" s="239"/>
      <c r="D47" s="240"/>
      <c r="E47" s="207"/>
      <c r="F47" s="179"/>
      <c r="G47" s="119"/>
      <c r="H47" s="120"/>
      <c r="I47" s="120"/>
      <c r="J47" s="120"/>
      <c r="K47" s="120"/>
      <c r="L47" s="120"/>
      <c r="M47" s="121"/>
      <c r="N47" s="125"/>
      <c r="O47" s="126"/>
      <c r="P47" s="119"/>
      <c r="Q47" s="120"/>
      <c r="R47" s="120"/>
      <c r="S47" s="120"/>
      <c r="T47" s="120"/>
      <c r="U47" s="120"/>
      <c r="V47" s="121"/>
      <c r="W47" s="125"/>
      <c r="X47" s="126"/>
      <c r="Y47" s="119"/>
      <c r="Z47" s="120"/>
      <c r="AA47" s="120"/>
      <c r="AB47" s="120"/>
      <c r="AC47" s="120"/>
      <c r="AD47" s="120"/>
      <c r="AE47" s="121"/>
      <c r="AF47" s="298"/>
      <c r="AG47" s="299"/>
      <c r="AH47" s="129">
        <f>SUM(G47,P47,Y47)</f>
        <v>0</v>
      </c>
      <c r="AI47" s="133"/>
      <c r="AJ47" s="133"/>
      <c r="AK47" s="133"/>
      <c r="AL47" s="133"/>
      <c r="AM47" s="133"/>
      <c r="AN47" s="134"/>
      <c r="AO47" s="91"/>
      <c r="AP47" s="207"/>
      <c r="AQ47" s="179"/>
      <c r="AR47" s="172"/>
      <c r="AS47" s="173"/>
      <c r="AT47" s="173"/>
      <c r="AU47" s="173"/>
      <c r="AV47" s="173"/>
      <c r="AW47" s="173"/>
      <c r="AX47" s="174"/>
      <c r="AY47" s="178"/>
      <c r="AZ47" s="179"/>
      <c r="BA47" s="172"/>
      <c r="BB47" s="173"/>
      <c r="BC47" s="173"/>
      <c r="BD47" s="173"/>
      <c r="BE47" s="173"/>
      <c r="BF47" s="173"/>
      <c r="BG47" s="174"/>
      <c r="BH47" s="298"/>
      <c r="BI47" s="299"/>
      <c r="BJ47" s="129">
        <f>SUM(AR47,BA47)</f>
        <v>0</v>
      </c>
      <c r="BK47" s="133"/>
      <c r="BL47" s="133"/>
      <c r="BM47" s="133"/>
      <c r="BN47" s="133"/>
      <c r="BO47" s="133"/>
      <c r="BP47" s="133"/>
      <c r="BQ47" s="265"/>
      <c r="BR47" s="266"/>
      <c r="BS47" s="266"/>
      <c r="BT47" s="266"/>
      <c r="BU47" s="266"/>
      <c r="BV47" s="266"/>
      <c r="BW47" s="266"/>
      <c r="BX47" s="266"/>
      <c r="BY47" s="267"/>
    </row>
    <row r="48" spans="1:77" s="5" customFormat="1" ht="10.5" customHeight="1" x14ac:dyDescent="0.15">
      <c r="A48" s="237"/>
      <c r="B48" s="238"/>
      <c r="C48" s="239"/>
      <c r="D48" s="240"/>
      <c r="E48" s="216"/>
      <c r="F48" s="189"/>
      <c r="G48" s="119"/>
      <c r="H48" s="120"/>
      <c r="I48" s="120"/>
      <c r="J48" s="120"/>
      <c r="K48" s="120"/>
      <c r="L48" s="120"/>
      <c r="M48" s="121"/>
      <c r="N48" s="125"/>
      <c r="O48" s="126"/>
      <c r="P48" s="119"/>
      <c r="Q48" s="120"/>
      <c r="R48" s="120"/>
      <c r="S48" s="120"/>
      <c r="T48" s="120"/>
      <c r="U48" s="120"/>
      <c r="V48" s="121"/>
      <c r="W48" s="125"/>
      <c r="X48" s="126"/>
      <c r="Y48" s="119"/>
      <c r="Z48" s="120"/>
      <c r="AA48" s="120"/>
      <c r="AB48" s="120"/>
      <c r="AC48" s="120"/>
      <c r="AD48" s="120"/>
      <c r="AE48" s="121"/>
      <c r="AF48" s="283"/>
      <c r="AG48" s="285"/>
      <c r="AH48" s="148"/>
      <c r="AI48" s="149"/>
      <c r="AJ48" s="149"/>
      <c r="AK48" s="149"/>
      <c r="AL48" s="149"/>
      <c r="AM48" s="149"/>
      <c r="AN48" s="273"/>
      <c r="AO48" s="91"/>
      <c r="AP48" s="216"/>
      <c r="AQ48" s="189"/>
      <c r="AR48" s="175"/>
      <c r="AS48" s="176"/>
      <c r="AT48" s="176"/>
      <c r="AU48" s="176"/>
      <c r="AV48" s="176"/>
      <c r="AW48" s="176"/>
      <c r="AX48" s="177"/>
      <c r="AY48" s="188"/>
      <c r="AZ48" s="189"/>
      <c r="BA48" s="175"/>
      <c r="BB48" s="176"/>
      <c r="BC48" s="176"/>
      <c r="BD48" s="176"/>
      <c r="BE48" s="176"/>
      <c r="BF48" s="176"/>
      <c r="BG48" s="177"/>
      <c r="BH48" s="283"/>
      <c r="BI48" s="285"/>
      <c r="BJ48" s="148"/>
      <c r="BK48" s="149"/>
      <c r="BL48" s="149"/>
      <c r="BM48" s="149"/>
      <c r="BN48" s="149"/>
      <c r="BO48" s="149"/>
      <c r="BP48" s="149"/>
      <c r="BQ48" s="265"/>
      <c r="BR48" s="266"/>
      <c r="BS48" s="266"/>
      <c r="BT48" s="266"/>
      <c r="BU48" s="266"/>
      <c r="BV48" s="266"/>
      <c r="BW48" s="266"/>
      <c r="BX48" s="266"/>
      <c r="BY48" s="267"/>
    </row>
    <row r="49" spans="1:82" s="5" customFormat="1" ht="10.5" customHeight="1" x14ac:dyDescent="0.15">
      <c r="A49" s="237" t="s">
        <v>68</v>
      </c>
      <c r="B49" s="238"/>
      <c r="C49" s="239"/>
      <c r="D49" s="240"/>
      <c r="E49" s="207"/>
      <c r="F49" s="179"/>
      <c r="G49" s="119"/>
      <c r="H49" s="120"/>
      <c r="I49" s="120"/>
      <c r="J49" s="120"/>
      <c r="K49" s="120"/>
      <c r="L49" s="120"/>
      <c r="M49" s="121"/>
      <c r="N49" s="125"/>
      <c r="O49" s="126"/>
      <c r="P49" s="119"/>
      <c r="Q49" s="120"/>
      <c r="R49" s="120"/>
      <c r="S49" s="120"/>
      <c r="T49" s="120"/>
      <c r="U49" s="120"/>
      <c r="V49" s="121"/>
      <c r="W49" s="125"/>
      <c r="X49" s="126"/>
      <c r="Y49" s="119"/>
      <c r="Z49" s="120"/>
      <c r="AA49" s="120"/>
      <c r="AB49" s="120"/>
      <c r="AC49" s="120"/>
      <c r="AD49" s="120"/>
      <c r="AE49" s="121"/>
      <c r="AF49" s="300"/>
      <c r="AG49" s="282"/>
      <c r="AH49" s="129">
        <f>SUM(G49,P49,Y49)</f>
        <v>0</v>
      </c>
      <c r="AI49" s="133"/>
      <c r="AJ49" s="133"/>
      <c r="AK49" s="133"/>
      <c r="AL49" s="133"/>
      <c r="AM49" s="133"/>
      <c r="AN49" s="134"/>
      <c r="AO49" s="91"/>
      <c r="AP49" s="207"/>
      <c r="AQ49" s="179"/>
      <c r="AR49" s="172"/>
      <c r="AS49" s="173"/>
      <c r="AT49" s="173"/>
      <c r="AU49" s="173"/>
      <c r="AV49" s="173"/>
      <c r="AW49" s="173"/>
      <c r="AX49" s="174"/>
      <c r="AY49" s="178"/>
      <c r="AZ49" s="179"/>
      <c r="BA49" s="172"/>
      <c r="BB49" s="173"/>
      <c r="BC49" s="173"/>
      <c r="BD49" s="173"/>
      <c r="BE49" s="173"/>
      <c r="BF49" s="173"/>
      <c r="BG49" s="174"/>
      <c r="BH49" s="300"/>
      <c r="BI49" s="282"/>
      <c r="BJ49" s="129">
        <f>SUM(AR49,BA49)</f>
        <v>0</v>
      </c>
      <c r="BK49" s="133"/>
      <c r="BL49" s="133"/>
      <c r="BM49" s="133"/>
      <c r="BN49" s="133"/>
      <c r="BO49" s="133"/>
      <c r="BP49" s="133"/>
      <c r="BQ49" s="265"/>
      <c r="BR49" s="266"/>
      <c r="BS49" s="266"/>
      <c r="BT49" s="266"/>
      <c r="BU49" s="266"/>
      <c r="BV49" s="266"/>
      <c r="BW49" s="266"/>
      <c r="BX49" s="266"/>
      <c r="BY49" s="267"/>
    </row>
    <row r="50" spans="1:82" s="5" customFormat="1" ht="10.5" customHeight="1" thickBot="1" x14ac:dyDescent="0.2">
      <c r="A50" s="241"/>
      <c r="B50" s="242"/>
      <c r="C50" s="243"/>
      <c r="D50" s="244"/>
      <c r="E50" s="245"/>
      <c r="F50" s="181"/>
      <c r="G50" s="172"/>
      <c r="H50" s="173"/>
      <c r="I50" s="173"/>
      <c r="J50" s="173"/>
      <c r="K50" s="173"/>
      <c r="L50" s="173"/>
      <c r="M50" s="174"/>
      <c r="N50" s="178"/>
      <c r="O50" s="179"/>
      <c r="P50" s="172"/>
      <c r="Q50" s="173"/>
      <c r="R50" s="173"/>
      <c r="S50" s="173"/>
      <c r="T50" s="173"/>
      <c r="U50" s="173"/>
      <c r="V50" s="174"/>
      <c r="W50" s="178"/>
      <c r="X50" s="179"/>
      <c r="Y50" s="172"/>
      <c r="Z50" s="173"/>
      <c r="AA50" s="173"/>
      <c r="AB50" s="173"/>
      <c r="AC50" s="173"/>
      <c r="AD50" s="173"/>
      <c r="AE50" s="174"/>
      <c r="AF50" s="300"/>
      <c r="AG50" s="282"/>
      <c r="AH50" s="146"/>
      <c r="AI50" s="147"/>
      <c r="AJ50" s="147"/>
      <c r="AK50" s="147"/>
      <c r="AL50" s="147"/>
      <c r="AM50" s="147"/>
      <c r="AN50" s="190"/>
      <c r="AO50" s="91"/>
      <c r="AP50" s="208"/>
      <c r="AQ50" s="209"/>
      <c r="AR50" s="185"/>
      <c r="AS50" s="186"/>
      <c r="AT50" s="186"/>
      <c r="AU50" s="186"/>
      <c r="AV50" s="186"/>
      <c r="AW50" s="186"/>
      <c r="AX50" s="187"/>
      <c r="AY50" s="297"/>
      <c r="AZ50" s="209"/>
      <c r="BA50" s="185"/>
      <c r="BB50" s="186"/>
      <c r="BC50" s="186"/>
      <c r="BD50" s="186"/>
      <c r="BE50" s="186"/>
      <c r="BF50" s="186"/>
      <c r="BG50" s="187"/>
      <c r="BH50" s="301"/>
      <c r="BI50" s="302"/>
      <c r="BJ50" s="131"/>
      <c r="BK50" s="135"/>
      <c r="BL50" s="135"/>
      <c r="BM50" s="135"/>
      <c r="BN50" s="135"/>
      <c r="BO50" s="135"/>
      <c r="BP50" s="135"/>
      <c r="BQ50" s="265"/>
      <c r="BR50" s="266"/>
      <c r="BS50" s="266"/>
      <c r="BT50" s="266"/>
      <c r="BU50" s="266"/>
      <c r="BV50" s="266"/>
      <c r="BW50" s="266"/>
      <c r="BX50" s="266"/>
      <c r="BY50" s="267"/>
    </row>
    <row r="51" spans="1:82" s="5" customFormat="1" ht="10.5" customHeight="1" thickTop="1" x14ac:dyDescent="0.15">
      <c r="A51" s="254" t="s">
        <v>66</v>
      </c>
      <c r="B51" s="255"/>
      <c r="C51" s="256"/>
      <c r="D51" s="257"/>
      <c r="E51" s="207"/>
      <c r="F51" s="179"/>
      <c r="G51" s="119"/>
      <c r="H51" s="120"/>
      <c r="I51" s="120"/>
      <c r="J51" s="120"/>
      <c r="K51" s="120"/>
      <c r="L51" s="120"/>
      <c r="M51" s="121"/>
      <c r="N51" s="125"/>
      <c r="O51" s="126"/>
      <c r="P51" s="119"/>
      <c r="Q51" s="120"/>
      <c r="R51" s="120"/>
      <c r="S51" s="120"/>
      <c r="T51" s="120"/>
      <c r="U51" s="120"/>
      <c r="V51" s="121"/>
      <c r="W51" s="125"/>
      <c r="X51" s="126"/>
      <c r="Y51" s="119"/>
      <c r="Z51" s="120"/>
      <c r="AA51" s="120"/>
      <c r="AB51" s="120"/>
      <c r="AC51" s="120"/>
      <c r="AD51" s="120"/>
      <c r="AE51" s="121"/>
      <c r="AF51" s="129">
        <f>SUM(E51,N51,W51)</f>
        <v>0</v>
      </c>
      <c r="AG51" s="130"/>
      <c r="AH51" s="129">
        <f>SUM(G51,P51,Y51)</f>
        <v>0</v>
      </c>
      <c r="AI51" s="133"/>
      <c r="AJ51" s="133"/>
      <c r="AK51" s="133"/>
      <c r="AL51" s="133"/>
      <c r="AM51" s="133"/>
      <c r="AN51" s="134"/>
      <c r="AO51" s="91"/>
      <c r="AP51" s="523"/>
      <c r="AQ51" s="524"/>
      <c r="AR51" s="524"/>
      <c r="AS51" s="524"/>
      <c r="AT51" s="52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/>
      <c r="BG51" s="524"/>
      <c r="BH51" s="524"/>
      <c r="BI51" s="524"/>
      <c r="BJ51" s="524"/>
      <c r="BK51" s="524"/>
      <c r="BL51" s="524"/>
      <c r="BM51" s="524"/>
      <c r="BN51" s="524"/>
      <c r="BO51" s="524"/>
      <c r="BP51" s="525"/>
      <c r="BQ51" s="265"/>
      <c r="BR51" s="266"/>
      <c r="BS51" s="266"/>
      <c r="BT51" s="266"/>
      <c r="BU51" s="266"/>
      <c r="BV51" s="266"/>
      <c r="BW51" s="266"/>
      <c r="BX51" s="266"/>
      <c r="BY51" s="267"/>
    </row>
    <row r="52" spans="1:82" s="5" customFormat="1" ht="10.5" customHeight="1" thickBot="1" x14ac:dyDescent="0.2">
      <c r="A52" s="258"/>
      <c r="B52" s="259"/>
      <c r="C52" s="260"/>
      <c r="D52" s="261"/>
      <c r="E52" s="208"/>
      <c r="F52" s="209"/>
      <c r="G52" s="122"/>
      <c r="H52" s="123"/>
      <c r="I52" s="123"/>
      <c r="J52" s="123"/>
      <c r="K52" s="123"/>
      <c r="L52" s="123"/>
      <c r="M52" s="124"/>
      <c r="N52" s="127"/>
      <c r="O52" s="128"/>
      <c r="P52" s="122"/>
      <c r="Q52" s="123"/>
      <c r="R52" s="123"/>
      <c r="S52" s="123"/>
      <c r="T52" s="123"/>
      <c r="U52" s="123"/>
      <c r="V52" s="124"/>
      <c r="W52" s="127"/>
      <c r="X52" s="128"/>
      <c r="Y52" s="122"/>
      <c r="Z52" s="123"/>
      <c r="AA52" s="123"/>
      <c r="AB52" s="123"/>
      <c r="AC52" s="123"/>
      <c r="AD52" s="123"/>
      <c r="AE52" s="124"/>
      <c r="AF52" s="131"/>
      <c r="AG52" s="132"/>
      <c r="AH52" s="131"/>
      <c r="AI52" s="135"/>
      <c r="AJ52" s="135"/>
      <c r="AK52" s="135"/>
      <c r="AL52" s="135"/>
      <c r="AM52" s="135"/>
      <c r="AN52" s="136"/>
      <c r="AO52" s="91"/>
      <c r="AP52" s="526"/>
      <c r="AQ52" s="527"/>
      <c r="AR52" s="527"/>
      <c r="AS52" s="527"/>
      <c r="AT52" s="527"/>
      <c r="AU52" s="527"/>
      <c r="AV52" s="527"/>
      <c r="AW52" s="527"/>
      <c r="AX52" s="527"/>
      <c r="AY52" s="527"/>
      <c r="AZ52" s="527"/>
      <c r="BA52" s="527"/>
      <c r="BB52" s="527"/>
      <c r="BC52" s="527"/>
      <c r="BD52" s="527"/>
      <c r="BE52" s="527"/>
      <c r="BF52" s="527"/>
      <c r="BG52" s="527"/>
      <c r="BH52" s="527"/>
      <c r="BI52" s="527"/>
      <c r="BJ52" s="527"/>
      <c r="BK52" s="527"/>
      <c r="BL52" s="527"/>
      <c r="BM52" s="527"/>
      <c r="BN52" s="527"/>
      <c r="BO52" s="527"/>
      <c r="BP52" s="528"/>
      <c r="BQ52" s="265"/>
      <c r="BR52" s="266"/>
      <c r="BS52" s="266"/>
      <c r="BT52" s="266"/>
      <c r="BU52" s="266"/>
      <c r="BV52" s="266"/>
      <c r="BW52" s="266"/>
      <c r="BX52" s="266"/>
      <c r="BY52" s="267"/>
    </row>
    <row r="53" spans="1:82" s="90" customFormat="1" ht="21" customHeight="1" thickTop="1" thickBot="1" x14ac:dyDescent="0.2">
      <c r="A53" s="224" t="s">
        <v>57</v>
      </c>
      <c r="B53" s="225"/>
      <c r="C53" s="225"/>
      <c r="D53" s="226"/>
      <c r="E53" s="201"/>
      <c r="F53" s="202"/>
      <c r="G53" s="203">
        <f>SUM(G35:M52)</f>
        <v>0</v>
      </c>
      <c r="H53" s="204"/>
      <c r="I53" s="204"/>
      <c r="J53" s="204"/>
      <c r="K53" s="204"/>
      <c r="L53" s="204"/>
      <c r="M53" s="205"/>
      <c r="N53" s="206"/>
      <c r="O53" s="202"/>
      <c r="P53" s="203">
        <f>SUM(P35:V52)</f>
        <v>0</v>
      </c>
      <c r="Q53" s="204"/>
      <c r="R53" s="204"/>
      <c r="S53" s="204"/>
      <c r="T53" s="204"/>
      <c r="U53" s="204"/>
      <c r="V53" s="205"/>
      <c r="W53" s="206"/>
      <c r="X53" s="202"/>
      <c r="Y53" s="203">
        <f>SUM(Y35:AE52)</f>
        <v>0</v>
      </c>
      <c r="Z53" s="204"/>
      <c r="AA53" s="204"/>
      <c r="AB53" s="204"/>
      <c r="AC53" s="204"/>
      <c r="AD53" s="204"/>
      <c r="AE53" s="205"/>
      <c r="AF53" s="206"/>
      <c r="AG53" s="202"/>
      <c r="AH53" s="197">
        <f>SUM(G53,P53,Y53)</f>
        <v>0</v>
      </c>
      <c r="AI53" s="198"/>
      <c r="AJ53" s="198"/>
      <c r="AK53" s="198"/>
      <c r="AL53" s="198"/>
      <c r="AM53" s="198"/>
      <c r="AN53" s="199"/>
      <c r="AO53" s="88"/>
      <c r="AP53" s="201"/>
      <c r="AQ53" s="202"/>
      <c r="AR53" s="203">
        <f>SUM(AR35:AX50)</f>
        <v>0</v>
      </c>
      <c r="AS53" s="204"/>
      <c r="AT53" s="204"/>
      <c r="AU53" s="204"/>
      <c r="AV53" s="204"/>
      <c r="AW53" s="204"/>
      <c r="AX53" s="205"/>
      <c r="AY53" s="221"/>
      <c r="AZ53" s="222"/>
      <c r="BA53" s="203">
        <f>SUM(BA35:BG50)</f>
        <v>0</v>
      </c>
      <c r="BB53" s="204"/>
      <c r="BC53" s="204"/>
      <c r="BD53" s="204"/>
      <c r="BE53" s="204"/>
      <c r="BF53" s="204"/>
      <c r="BG53" s="205"/>
      <c r="BH53" s="206"/>
      <c r="BI53" s="202"/>
      <c r="BJ53" s="197">
        <f>SUM(AR53,BA53)</f>
        <v>0</v>
      </c>
      <c r="BK53" s="198"/>
      <c r="BL53" s="198"/>
      <c r="BM53" s="198"/>
      <c r="BN53" s="198"/>
      <c r="BO53" s="198"/>
      <c r="BP53" s="198"/>
      <c r="BQ53" s="265"/>
      <c r="BR53" s="266"/>
      <c r="BS53" s="266"/>
      <c r="BT53" s="266"/>
      <c r="BU53" s="266"/>
      <c r="BV53" s="266"/>
      <c r="BW53" s="266"/>
      <c r="BX53" s="266"/>
      <c r="BY53" s="267"/>
    </row>
    <row r="54" spans="1:82" s="90" customFormat="1" ht="30" customHeight="1" thickTop="1" thickBot="1" x14ac:dyDescent="0.2">
      <c r="A54" s="278"/>
      <c r="B54" s="279"/>
      <c r="C54" s="279"/>
      <c r="D54" s="280"/>
      <c r="E54" s="281"/>
      <c r="F54" s="282"/>
      <c r="G54" s="283"/>
      <c r="H54" s="284"/>
      <c r="I54" s="284"/>
      <c r="J54" s="284"/>
      <c r="K54" s="284"/>
      <c r="L54" s="284"/>
      <c r="M54" s="285"/>
      <c r="N54" s="283"/>
      <c r="O54" s="282"/>
      <c r="P54" s="283"/>
      <c r="Q54" s="284"/>
      <c r="R54" s="284"/>
      <c r="S54" s="284"/>
      <c r="T54" s="284"/>
      <c r="U54" s="284"/>
      <c r="V54" s="285"/>
      <c r="W54" s="283"/>
      <c r="X54" s="282"/>
      <c r="Y54" s="283"/>
      <c r="Z54" s="284"/>
      <c r="AA54" s="284"/>
      <c r="AB54" s="284"/>
      <c r="AC54" s="284"/>
      <c r="AD54" s="284"/>
      <c r="AE54" s="285"/>
      <c r="AF54" s="146">
        <f>TRUNC(AVERAGE((AF16:AG27),(AF35:AG46))+AF51)</f>
        <v>0</v>
      </c>
      <c r="AG54" s="153"/>
      <c r="AH54" s="294">
        <f>ROUNDDOWN(AH34+AH53,-3)</f>
        <v>0</v>
      </c>
      <c r="AI54" s="295"/>
      <c r="AJ54" s="295"/>
      <c r="AK54" s="295"/>
      <c r="AL54" s="295"/>
      <c r="AM54" s="292"/>
      <c r="AN54" s="293"/>
      <c r="AO54" s="91"/>
      <c r="AP54" s="457"/>
      <c r="AQ54" s="458"/>
      <c r="AR54" s="459"/>
      <c r="AS54" s="460"/>
      <c r="AT54" s="460"/>
      <c r="AU54" s="460"/>
      <c r="AV54" s="460"/>
      <c r="AW54" s="460"/>
      <c r="AX54" s="461"/>
      <c r="AY54" s="459"/>
      <c r="AZ54" s="458"/>
      <c r="BA54" s="459"/>
      <c r="BB54" s="460"/>
      <c r="BC54" s="460"/>
      <c r="BD54" s="460"/>
      <c r="BE54" s="460"/>
      <c r="BF54" s="460"/>
      <c r="BG54" s="461"/>
      <c r="BH54" s="462">
        <f>TRUNC(AVERAGE(BH16:BI27,BH35:BI46))</f>
        <v>0</v>
      </c>
      <c r="BI54" s="463"/>
      <c r="BJ54" s="294">
        <f>SUM(BC56+BJ56)</f>
        <v>0</v>
      </c>
      <c r="BK54" s="295"/>
      <c r="BL54" s="295"/>
      <c r="BM54" s="295"/>
      <c r="BN54" s="295"/>
      <c r="BO54" s="292"/>
      <c r="BP54" s="456"/>
      <c r="BQ54" s="268"/>
      <c r="BR54" s="269"/>
      <c r="BS54" s="269"/>
      <c r="BT54" s="269"/>
      <c r="BU54" s="269"/>
      <c r="BV54" s="269"/>
      <c r="BW54" s="269"/>
      <c r="BX54" s="269"/>
      <c r="BY54" s="270"/>
    </row>
    <row r="55" spans="1:82" s="90" customFormat="1" ht="4.5" customHeight="1" x14ac:dyDescent="0.15">
      <c r="A55" s="92"/>
      <c r="B55" s="92"/>
      <c r="C55" s="92"/>
      <c r="D55" s="92"/>
      <c r="E55" s="93"/>
      <c r="F55" s="94"/>
      <c r="G55" s="21"/>
      <c r="H55" s="21"/>
      <c r="I55" s="21"/>
      <c r="J55" s="21"/>
      <c r="K55" s="21"/>
      <c r="L55" s="21"/>
      <c r="M55" s="21"/>
      <c r="N55" s="94"/>
      <c r="O55" s="94"/>
      <c r="P55" s="21"/>
      <c r="Q55" s="21"/>
      <c r="R55" s="21"/>
      <c r="S55" s="21"/>
      <c r="T55" s="21"/>
      <c r="U55" s="21"/>
      <c r="V55" s="21"/>
      <c r="W55" s="94"/>
      <c r="X55" s="94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95"/>
      <c r="AN55" s="95"/>
      <c r="AO55" s="96"/>
      <c r="AP55" s="97"/>
      <c r="AQ55" s="97"/>
      <c r="AR55" s="22"/>
      <c r="AS55" s="22"/>
      <c r="AT55" s="22"/>
      <c r="AU55" s="22"/>
      <c r="AV55" s="22"/>
      <c r="AW55" s="22"/>
      <c r="AX55" s="22"/>
      <c r="AY55" s="97"/>
      <c r="AZ55" s="97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3"/>
      <c r="BR55" s="23"/>
      <c r="BS55" s="98"/>
      <c r="BT55" s="98"/>
      <c r="BU55" s="98"/>
      <c r="BV55" s="98"/>
      <c r="BW55" s="98"/>
      <c r="BX55" s="98"/>
      <c r="BY55" s="98"/>
      <c r="BZ55" s="99"/>
    </row>
    <row r="56" spans="1:82" s="103" customFormat="1" ht="30" customHeight="1" x14ac:dyDescent="0.15">
      <c r="A56" s="274"/>
      <c r="B56" s="274"/>
      <c r="C56" s="274"/>
      <c r="D56" s="274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100"/>
      <c r="X56" s="100"/>
      <c r="Y56" s="100"/>
      <c r="Z56" s="100"/>
      <c r="AA56" s="276">
        <f>ROUNDDOWN(AH34,-3)</f>
        <v>0</v>
      </c>
      <c r="AB56" s="276"/>
      <c r="AC56" s="276"/>
      <c r="AD56" s="276"/>
      <c r="AE56" s="116"/>
      <c r="AF56" s="271" t="s">
        <v>1</v>
      </c>
      <c r="AG56" s="272"/>
      <c r="AH56" s="286">
        <f>ROUNDDOWN(AH53,-3)</f>
        <v>0</v>
      </c>
      <c r="AI56" s="287"/>
      <c r="AJ56" s="287"/>
      <c r="AK56" s="287"/>
      <c r="AL56" s="287"/>
      <c r="AM56" s="290" t="s">
        <v>1</v>
      </c>
      <c r="AN56" s="291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1"/>
      <c r="BB56" s="101"/>
      <c r="BC56" s="116">
        <f>ROUNDDOWN(BJ34,-3)</f>
        <v>0</v>
      </c>
      <c r="BD56" s="117"/>
      <c r="BE56" s="117"/>
      <c r="BF56" s="117"/>
      <c r="BG56" s="117"/>
      <c r="BH56" s="271" t="s">
        <v>1</v>
      </c>
      <c r="BI56" s="272"/>
      <c r="BJ56" s="116">
        <f>ROUNDDOWN(BJ53,-3)</f>
        <v>0</v>
      </c>
      <c r="BK56" s="117"/>
      <c r="BL56" s="117"/>
      <c r="BM56" s="117"/>
      <c r="BN56" s="117"/>
      <c r="BO56" s="271" t="s">
        <v>1</v>
      </c>
      <c r="BP56" s="272"/>
      <c r="BQ56" s="274"/>
      <c r="BR56" s="274"/>
      <c r="BS56" s="102"/>
      <c r="BT56" s="101"/>
      <c r="BU56" s="101"/>
      <c r="BV56" s="101"/>
      <c r="BW56" s="101"/>
      <c r="BX56" s="101"/>
    </row>
    <row r="57" spans="1:82" ht="24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24"/>
    </row>
    <row r="58" spans="1:82" ht="15" customHeight="1" x14ac:dyDescent="0.15">
      <c r="A58" s="200" t="s">
        <v>39</v>
      </c>
      <c r="B58" s="200" t="s">
        <v>37</v>
      </c>
      <c r="C58" s="200"/>
      <c r="D58" s="200"/>
      <c r="E58" s="200"/>
      <c r="F58" s="200"/>
      <c r="G58" s="200"/>
      <c r="H58" s="200"/>
      <c r="I58" s="200"/>
      <c r="J58" s="200" t="s">
        <v>40</v>
      </c>
      <c r="K58" s="200"/>
      <c r="L58" s="200"/>
      <c r="M58" s="200"/>
      <c r="N58" s="277" t="s">
        <v>38</v>
      </c>
      <c r="O58" s="277"/>
      <c r="P58" s="200" t="s">
        <v>41</v>
      </c>
      <c r="Q58" s="200"/>
      <c r="R58" s="200"/>
      <c r="S58" s="288"/>
      <c r="T58" s="289" t="s">
        <v>39</v>
      </c>
      <c r="U58" s="200" t="s">
        <v>37</v>
      </c>
      <c r="V58" s="200"/>
      <c r="W58" s="200"/>
      <c r="X58" s="200"/>
      <c r="Y58" s="200"/>
      <c r="Z58" s="200"/>
      <c r="AA58" s="200"/>
      <c r="AB58" s="200"/>
      <c r="AC58" s="200" t="s">
        <v>40</v>
      </c>
      <c r="AD58" s="200"/>
      <c r="AE58" s="200"/>
      <c r="AF58" s="200"/>
      <c r="AG58" s="277" t="s">
        <v>38</v>
      </c>
      <c r="AH58" s="277"/>
      <c r="AI58" s="200" t="s">
        <v>41</v>
      </c>
      <c r="AJ58" s="200"/>
      <c r="AK58" s="200"/>
      <c r="AL58" s="288"/>
      <c r="AM58" s="289" t="s">
        <v>39</v>
      </c>
      <c r="AN58" s="200" t="s">
        <v>37</v>
      </c>
      <c r="AO58" s="200"/>
      <c r="AP58" s="200"/>
      <c r="AQ58" s="200"/>
      <c r="AR58" s="200"/>
      <c r="AS58" s="200"/>
      <c r="AT58" s="200"/>
      <c r="AU58" s="200"/>
      <c r="AV58" s="200" t="s">
        <v>40</v>
      </c>
      <c r="AW58" s="200"/>
      <c r="AX58" s="200"/>
      <c r="AY58" s="200"/>
      <c r="AZ58" s="277" t="s">
        <v>38</v>
      </c>
      <c r="BA58" s="277"/>
      <c r="BB58" s="200" t="s">
        <v>41</v>
      </c>
      <c r="BC58" s="200"/>
      <c r="BD58" s="200"/>
      <c r="BE58" s="200"/>
      <c r="BF58" s="76"/>
      <c r="BG58" s="76"/>
      <c r="BH58" s="77"/>
      <c r="BI58" s="482" t="s">
        <v>61</v>
      </c>
      <c r="BJ58" s="482"/>
      <c r="BK58" s="482"/>
      <c r="BL58" s="482"/>
      <c r="BM58" s="482"/>
      <c r="BN58" s="482"/>
      <c r="BO58" s="482"/>
      <c r="BP58" s="482" t="s">
        <v>44</v>
      </c>
      <c r="BQ58" s="482"/>
      <c r="BR58" s="482"/>
      <c r="BS58" s="482"/>
      <c r="BT58" s="482"/>
      <c r="BU58" s="482"/>
      <c r="BV58" s="482"/>
      <c r="BW58" s="482"/>
      <c r="BX58" s="482"/>
      <c r="BY58" s="482"/>
      <c r="BZ58" s="24"/>
    </row>
    <row r="59" spans="1:82" ht="15" customHeight="1" x14ac:dyDescent="0.15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84" t="s">
        <v>46</v>
      </c>
      <c r="O59" s="84" t="s">
        <v>47</v>
      </c>
      <c r="P59" s="200"/>
      <c r="Q59" s="200"/>
      <c r="R59" s="200"/>
      <c r="S59" s="288"/>
      <c r="T59" s="289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84" t="s">
        <v>46</v>
      </c>
      <c r="AH59" s="84" t="s">
        <v>47</v>
      </c>
      <c r="AI59" s="200"/>
      <c r="AJ59" s="200"/>
      <c r="AK59" s="200"/>
      <c r="AL59" s="288"/>
      <c r="AM59" s="289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84" t="s">
        <v>46</v>
      </c>
      <c r="BA59" s="84" t="s">
        <v>47</v>
      </c>
      <c r="BB59" s="200"/>
      <c r="BC59" s="200"/>
      <c r="BD59" s="200"/>
      <c r="BE59" s="200"/>
      <c r="BF59" s="76"/>
      <c r="BG59" s="76"/>
      <c r="BH59" s="77"/>
      <c r="BI59" s="482"/>
      <c r="BJ59" s="482"/>
      <c r="BK59" s="482"/>
      <c r="BL59" s="482"/>
      <c r="BM59" s="482"/>
      <c r="BN59" s="482"/>
      <c r="BO59" s="482"/>
      <c r="BP59" s="482"/>
      <c r="BQ59" s="482"/>
      <c r="BR59" s="482"/>
      <c r="BS59" s="482"/>
      <c r="BT59" s="482"/>
      <c r="BU59" s="482"/>
      <c r="BV59" s="482"/>
      <c r="BW59" s="482"/>
      <c r="BX59" s="482"/>
      <c r="BY59" s="482"/>
      <c r="BZ59" s="24"/>
    </row>
    <row r="60" spans="1:82" ht="30" customHeight="1" x14ac:dyDescent="0.15">
      <c r="A60" s="25"/>
      <c r="B60" s="141"/>
      <c r="C60" s="142"/>
      <c r="D60" s="143"/>
      <c r="E60" s="144"/>
      <c r="F60" s="144"/>
      <c r="G60" s="144"/>
      <c r="H60" s="144"/>
      <c r="I60" s="145"/>
      <c r="J60" s="137"/>
      <c r="K60" s="138"/>
      <c r="L60" s="139" t="s">
        <v>55</v>
      </c>
      <c r="M60" s="140"/>
      <c r="N60" s="26"/>
      <c r="O60" s="27"/>
      <c r="P60" s="137"/>
      <c r="Q60" s="138"/>
      <c r="R60" s="139" t="s">
        <v>55</v>
      </c>
      <c r="S60" s="140"/>
      <c r="T60" s="28"/>
      <c r="U60" s="141"/>
      <c r="V60" s="142"/>
      <c r="W60" s="143"/>
      <c r="X60" s="144"/>
      <c r="Y60" s="144"/>
      <c r="Z60" s="144"/>
      <c r="AA60" s="144"/>
      <c r="AB60" s="145"/>
      <c r="AC60" s="137"/>
      <c r="AD60" s="138"/>
      <c r="AE60" s="139" t="s">
        <v>55</v>
      </c>
      <c r="AF60" s="140"/>
      <c r="AG60" s="26"/>
      <c r="AH60" s="27"/>
      <c r="AI60" s="137"/>
      <c r="AJ60" s="138"/>
      <c r="AK60" s="139" t="s">
        <v>56</v>
      </c>
      <c r="AL60" s="140"/>
      <c r="AM60" s="28"/>
      <c r="AN60" s="141"/>
      <c r="AO60" s="142"/>
      <c r="AP60" s="143"/>
      <c r="AQ60" s="144"/>
      <c r="AR60" s="144"/>
      <c r="AS60" s="144"/>
      <c r="AT60" s="144"/>
      <c r="AU60" s="145"/>
      <c r="AV60" s="137"/>
      <c r="AW60" s="138"/>
      <c r="AX60" s="139" t="s">
        <v>55</v>
      </c>
      <c r="AY60" s="140"/>
      <c r="AZ60" s="26"/>
      <c r="BA60" s="27"/>
      <c r="BB60" s="137"/>
      <c r="BC60" s="138"/>
      <c r="BD60" s="139" t="s">
        <v>55</v>
      </c>
      <c r="BE60" s="140"/>
      <c r="BF60" s="76"/>
      <c r="BG60" s="76"/>
      <c r="BH60" s="78"/>
      <c r="BI60" s="469"/>
      <c r="BJ60" s="470"/>
      <c r="BK60" s="470"/>
      <c r="BL60" s="470"/>
      <c r="BM60" s="470"/>
      <c r="BN60" s="470"/>
      <c r="BO60" s="29" t="s">
        <v>62</v>
      </c>
      <c r="BP60" s="471"/>
      <c r="BQ60" s="472"/>
      <c r="BR60" s="472"/>
      <c r="BS60" s="472"/>
      <c r="BT60" s="472"/>
      <c r="BU60" s="472"/>
      <c r="BV60" s="472"/>
      <c r="BW60" s="472"/>
      <c r="BX60" s="472"/>
      <c r="BY60" s="473"/>
      <c r="BZ60" s="24"/>
      <c r="CD60" s="6"/>
    </row>
    <row r="61" spans="1:82" ht="30" customHeight="1" x14ac:dyDescent="0.15">
      <c r="A61" s="25"/>
      <c r="B61" s="141"/>
      <c r="C61" s="142"/>
      <c r="D61" s="143"/>
      <c r="E61" s="144"/>
      <c r="F61" s="144"/>
      <c r="G61" s="144"/>
      <c r="H61" s="144"/>
      <c r="I61" s="145"/>
      <c r="J61" s="137"/>
      <c r="K61" s="138"/>
      <c r="L61" s="139" t="s">
        <v>55</v>
      </c>
      <c r="M61" s="140"/>
      <c r="N61" s="26"/>
      <c r="O61" s="27"/>
      <c r="P61" s="137"/>
      <c r="Q61" s="138"/>
      <c r="R61" s="139" t="s">
        <v>55</v>
      </c>
      <c r="S61" s="140"/>
      <c r="T61" s="28"/>
      <c r="W61" s="143"/>
      <c r="X61" s="144"/>
      <c r="Y61" s="144"/>
      <c r="Z61" s="144"/>
      <c r="AA61" s="144"/>
      <c r="AB61" s="145"/>
      <c r="AC61" s="137"/>
      <c r="AD61" s="138"/>
      <c r="AE61" s="139" t="s">
        <v>55</v>
      </c>
      <c r="AF61" s="140"/>
      <c r="AG61" s="26"/>
      <c r="AH61" s="27"/>
      <c r="AI61" s="137"/>
      <c r="AJ61" s="138"/>
      <c r="AK61" s="139" t="s">
        <v>56</v>
      </c>
      <c r="AL61" s="140"/>
      <c r="AM61" s="28"/>
      <c r="AN61" s="141"/>
      <c r="AO61" s="142"/>
      <c r="AP61" s="143"/>
      <c r="AQ61" s="144"/>
      <c r="AR61" s="144"/>
      <c r="AS61" s="144"/>
      <c r="AT61" s="144"/>
      <c r="AU61" s="145"/>
      <c r="AV61" s="137"/>
      <c r="AW61" s="138"/>
      <c r="AX61" s="139" t="s">
        <v>55</v>
      </c>
      <c r="AY61" s="140"/>
      <c r="AZ61" s="26"/>
      <c r="BA61" s="27"/>
      <c r="BB61" s="137"/>
      <c r="BC61" s="138"/>
      <c r="BD61" s="139" t="s">
        <v>55</v>
      </c>
      <c r="BE61" s="140"/>
      <c r="BF61" s="76"/>
      <c r="BG61" s="76"/>
      <c r="BH61" s="78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24"/>
      <c r="CA61" s="7"/>
      <c r="CB61" s="8"/>
      <c r="CC61" s="9"/>
      <c r="CD61" s="6"/>
    </row>
    <row r="62" spans="1:82" ht="30" customHeight="1" x14ac:dyDescent="0.15">
      <c r="A62" s="25"/>
      <c r="B62" s="141"/>
      <c r="C62" s="142"/>
      <c r="D62" s="143"/>
      <c r="E62" s="144"/>
      <c r="F62" s="144"/>
      <c r="G62" s="144"/>
      <c r="H62" s="144"/>
      <c r="I62" s="145"/>
      <c r="J62" s="137"/>
      <c r="K62" s="138"/>
      <c r="L62" s="139" t="s">
        <v>55</v>
      </c>
      <c r="M62" s="140"/>
      <c r="N62" s="26"/>
      <c r="O62" s="27"/>
      <c r="P62" s="137"/>
      <c r="Q62" s="138"/>
      <c r="R62" s="139" t="s">
        <v>55</v>
      </c>
      <c r="S62" s="140"/>
      <c r="T62" s="28"/>
      <c r="U62" s="141"/>
      <c r="V62" s="142"/>
      <c r="W62" s="143"/>
      <c r="X62" s="144"/>
      <c r="Y62" s="144"/>
      <c r="Z62" s="144"/>
      <c r="AA62" s="144"/>
      <c r="AB62" s="145"/>
      <c r="AC62" s="137"/>
      <c r="AD62" s="138"/>
      <c r="AE62" s="139" t="s">
        <v>55</v>
      </c>
      <c r="AF62" s="140"/>
      <c r="AG62" s="26"/>
      <c r="AH62" s="27"/>
      <c r="AI62" s="137"/>
      <c r="AJ62" s="138"/>
      <c r="AK62" s="139" t="s">
        <v>56</v>
      </c>
      <c r="AL62" s="140"/>
      <c r="AM62" s="28"/>
      <c r="AN62" s="141"/>
      <c r="AO62" s="142"/>
      <c r="AP62" s="143"/>
      <c r="AQ62" s="144"/>
      <c r="AR62" s="144"/>
      <c r="AS62" s="144"/>
      <c r="AT62" s="144"/>
      <c r="AU62" s="145"/>
      <c r="AV62" s="137"/>
      <c r="AW62" s="138"/>
      <c r="AX62" s="139" t="s">
        <v>55</v>
      </c>
      <c r="AY62" s="140"/>
      <c r="AZ62" s="26"/>
      <c r="BA62" s="27"/>
      <c r="BB62" s="137"/>
      <c r="BC62" s="138"/>
      <c r="BD62" s="139" t="s">
        <v>55</v>
      </c>
      <c r="BE62" s="140"/>
      <c r="BF62" s="76"/>
      <c r="BG62" s="76"/>
      <c r="BH62" s="78"/>
      <c r="BI62" s="78"/>
      <c r="BJ62" s="78"/>
      <c r="BK62" s="78"/>
      <c r="BL62" s="78"/>
      <c r="BM62" s="79"/>
      <c r="BN62" s="79"/>
      <c r="BO62" s="79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24"/>
      <c r="CA62" s="10"/>
      <c r="CD62" s="6"/>
    </row>
    <row r="63" spans="1:82" ht="22.5" customHeight="1" x14ac:dyDescent="0.15">
      <c r="AO63" s="31"/>
      <c r="AP63" s="31"/>
      <c r="AQ63" s="31"/>
      <c r="AR63" s="31"/>
      <c r="AS63" s="31"/>
      <c r="AT63" s="31"/>
      <c r="AU63" s="31"/>
      <c r="AV63" s="31"/>
      <c r="AW63" s="24"/>
      <c r="AX63" s="118" t="s">
        <v>43</v>
      </c>
      <c r="AY63" s="118"/>
      <c r="AZ63" s="118"/>
      <c r="BA63" s="118"/>
      <c r="BB63" s="118"/>
      <c r="BC63" s="118"/>
      <c r="BD63" s="118"/>
      <c r="BE63" s="118"/>
      <c r="BF63" s="81"/>
      <c r="BG63" s="81"/>
      <c r="BH63" s="81"/>
      <c r="BI63" s="81"/>
      <c r="BJ63" s="81"/>
      <c r="BK63" s="81"/>
      <c r="BL63" s="81"/>
      <c r="BM63" s="76"/>
      <c r="BN63" s="76"/>
      <c r="BO63" s="76"/>
      <c r="BP63" s="82"/>
      <c r="BQ63" s="82"/>
      <c r="BR63" s="82"/>
      <c r="BS63" s="82"/>
      <c r="BT63" s="82"/>
      <c r="BU63" s="82"/>
      <c r="BV63" s="83"/>
      <c r="BW63" s="83"/>
      <c r="BX63" s="83"/>
      <c r="BY63" s="83"/>
      <c r="BZ63" s="24"/>
      <c r="CD63" s="11"/>
    </row>
    <row r="64" spans="1:82" ht="25.5" customHeight="1" x14ac:dyDescent="0.15">
      <c r="AO64" s="31"/>
      <c r="AP64" s="223" t="s">
        <v>42</v>
      </c>
      <c r="AQ64" s="223"/>
      <c r="AR64" s="223"/>
      <c r="AS64" s="223"/>
      <c r="AT64" s="223"/>
      <c r="AU64" s="223"/>
      <c r="AV64" s="223"/>
      <c r="AW64" s="223"/>
      <c r="AX64" s="32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30"/>
      <c r="BV64" s="34"/>
      <c r="BW64" s="34"/>
      <c r="BX64" s="34"/>
      <c r="BY64" s="34"/>
      <c r="BZ64" s="24"/>
      <c r="CD64" s="11"/>
    </row>
    <row r="65" spans="41:78" ht="27.75" customHeight="1" x14ac:dyDescent="0.15">
      <c r="AO65" s="31"/>
      <c r="AP65" s="217" t="s">
        <v>49</v>
      </c>
      <c r="AQ65" s="217"/>
      <c r="AR65" s="217"/>
      <c r="AS65" s="218"/>
      <c r="AT65" s="219"/>
      <c r="AU65" s="219"/>
      <c r="AV65" s="219"/>
      <c r="AW65" s="220"/>
      <c r="AX65" s="33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4"/>
      <c r="BU65" s="30"/>
      <c r="BV65" s="34"/>
      <c r="BW65" s="34"/>
      <c r="BX65" s="34"/>
      <c r="BY65" s="34"/>
      <c r="BZ65" s="24"/>
    </row>
    <row r="66" spans="41:78" ht="22.5" customHeight="1" x14ac:dyDescent="0.15">
      <c r="AY66" s="475"/>
      <c r="AZ66" s="475"/>
      <c r="BA66" s="475"/>
      <c r="BB66" s="475"/>
      <c r="BC66" s="475"/>
      <c r="BD66" s="475"/>
      <c r="BE66" s="475"/>
      <c r="BF66" s="475"/>
      <c r="BG66" s="475"/>
      <c r="BH66" s="475"/>
      <c r="BI66" s="475"/>
      <c r="BJ66" s="475"/>
      <c r="BK66" s="475"/>
      <c r="BL66" s="475"/>
      <c r="BM66" s="475"/>
      <c r="BN66" s="475"/>
      <c r="BO66" s="475"/>
      <c r="BP66" s="475"/>
      <c r="BQ66" s="475"/>
      <c r="BR66" s="475"/>
      <c r="BS66" s="475"/>
      <c r="BT66" s="475"/>
      <c r="BX66" s="2" t="s">
        <v>113</v>
      </c>
    </row>
    <row r="67" spans="41:78" x14ac:dyDescent="0.15"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</sheetData>
  <sheetProtection sheet="1" objects="1" scenarios="1" formatCells="0" selectLockedCells="1"/>
  <mergeCells count="445">
    <mergeCell ref="AP13:AX13"/>
    <mergeCell ref="AY13:BG13"/>
    <mergeCell ref="BI60:BN60"/>
    <mergeCell ref="BP60:BY60"/>
    <mergeCell ref="AY64:BT66"/>
    <mergeCell ref="AF28:AG33"/>
    <mergeCell ref="BI58:BO59"/>
    <mergeCell ref="BP58:BY59"/>
    <mergeCell ref="AH41:AN42"/>
    <mergeCell ref="BJ34:BP34"/>
    <mergeCell ref="AP34:AQ34"/>
    <mergeCell ref="AR34:AX34"/>
    <mergeCell ref="AY34:AZ34"/>
    <mergeCell ref="BA34:BG34"/>
    <mergeCell ref="BH34:BI34"/>
    <mergeCell ref="BJ39:BP40"/>
    <mergeCell ref="AH39:AN40"/>
    <mergeCell ref="AP39:AQ40"/>
    <mergeCell ref="AR39:AX40"/>
    <mergeCell ref="AY39:AZ40"/>
    <mergeCell ref="BH41:BI42"/>
    <mergeCell ref="BJ41:BP42"/>
    <mergeCell ref="BA24:BG25"/>
    <mergeCell ref="BH24:BI25"/>
    <mergeCell ref="AP4:BA5"/>
    <mergeCell ref="BO54:BP54"/>
    <mergeCell ref="BJ54:BN54"/>
    <mergeCell ref="AP54:AQ54"/>
    <mergeCell ref="AR54:AX54"/>
    <mergeCell ref="AY54:AZ54"/>
    <mergeCell ref="BA54:BG54"/>
    <mergeCell ref="BH54:BI54"/>
    <mergeCell ref="BA22:BG23"/>
    <mergeCell ref="BH22:BI23"/>
    <mergeCell ref="BJ22:BP23"/>
    <mergeCell ref="BJ20:BP21"/>
    <mergeCell ref="AP20:AQ21"/>
    <mergeCell ref="AR20:AX21"/>
    <mergeCell ref="AY20:AZ21"/>
    <mergeCell ref="BA20:BG21"/>
    <mergeCell ref="BH20:BI21"/>
    <mergeCell ref="BJ30:BP31"/>
    <mergeCell ref="BJ37:BP38"/>
    <mergeCell ref="AP41:AQ42"/>
    <mergeCell ref="AR41:AX42"/>
    <mergeCell ref="AY41:AZ42"/>
    <mergeCell ref="BA41:BG42"/>
    <mergeCell ref="BJ24:BP25"/>
    <mergeCell ref="A5:S6"/>
    <mergeCell ref="V5:X6"/>
    <mergeCell ref="Y5:Z6"/>
    <mergeCell ref="AA5:AC6"/>
    <mergeCell ref="BH18:BI19"/>
    <mergeCell ref="BJ18:BP19"/>
    <mergeCell ref="A12:D15"/>
    <mergeCell ref="AF13:AN15"/>
    <mergeCell ref="BH13:BP15"/>
    <mergeCell ref="E14:M15"/>
    <mergeCell ref="N14:V15"/>
    <mergeCell ref="W14:AE15"/>
    <mergeCell ref="AP14:AX15"/>
    <mergeCell ref="AP12:BY12"/>
    <mergeCell ref="BQ14:BY15"/>
    <mergeCell ref="AX6:BA6"/>
    <mergeCell ref="AT6:AW6"/>
    <mergeCell ref="AD5:AI6"/>
    <mergeCell ref="AJ5:AM6"/>
    <mergeCell ref="A18:D19"/>
    <mergeCell ref="E18:F19"/>
    <mergeCell ref="G18:M19"/>
    <mergeCell ref="N18:O19"/>
    <mergeCell ref="A16:D17"/>
    <mergeCell ref="Y4:Z4"/>
    <mergeCell ref="AA4:AC4"/>
    <mergeCell ref="AD4:AI4"/>
    <mergeCell ref="AJ4:AM4"/>
    <mergeCell ref="W16:X17"/>
    <mergeCell ref="Y20:AE21"/>
    <mergeCell ref="V1:BF2"/>
    <mergeCell ref="V3:AM3"/>
    <mergeCell ref="AP3:BA3"/>
    <mergeCell ref="BB3:BM3"/>
    <mergeCell ref="AY14:BG15"/>
    <mergeCell ref="AH18:AN19"/>
    <mergeCell ref="AP18:AQ19"/>
    <mergeCell ref="AR18:AX19"/>
    <mergeCell ref="AY18:AZ19"/>
    <mergeCell ref="BA18:BG19"/>
    <mergeCell ref="AF18:AG19"/>
    <mergeCell ref="BA16:BG17"/>
    <mergeCell ref="BH16:BI17"/>
    <mergeCell ref="AF16:AG17"/>
    <mergeCell ref="AH16:AN17"/>
    <mergeCell ref="AP16:AQ17"/>
    <mergeCell ref="AR16:AX17"/>
    <mergeCell ref="BJ16:BP17"/>
    <mergeCell ref="BO3:BY3"/>
    <mergeCell ref="AL8:AM9"/>
    <mergeCell ref="AY8:AZ9"/>
    <mergeCell ref="BP8:BX8"/>
    <mergeCell ref="A9:S10"/>
    <mergeCell ref="BP9:BX9"/>
    <mergeCell ref="V10:AN10"/>
    <mergeCell ref="BQ5:BY5"/>
    <mergeCell ref="BP6:BX6"/>
    <mergeCell ref="A7:S8"/>
    <mergeCell ref="V7:AM7"/>
    <mergeCell ref="AP7:BA7"/>
    <mergeCell ref="BP7:BX7"/>
    <mergeCell ref="V8:Z9"/>
    <mergeCell ref="AA8:AA9"/>
    <mergeCell ref="AB8:AJ9"/>
    <mergeCell ref="AK8:AK9"/>
    <mergeCell ref="BK4:BL5"/>
    <mergeCell ref="BO4:BP5"/>
    <mergeCell ref="BQ4:BY4"/>
    <mergeCell ref="B4:F4"/>
    <mergeCell ref="G4:J4"/>
    <mergeCell ref="K4:S4"/>
    <mergeCell ref="V4:X4"/>
    <mergeCell ref="E16:F17"/>
    <mergeCell ref="G16:M17"/>
    <mergeCell ref="N16:O17"/>
    <mergeCell ref="P16:V17"/>
    <mergeCell ref="P18:V19"/>
    <mergeCell ref="W18:X19"/>
    <mergeCell ref="Y18:AE19"/>
    <mergeCell ref="Y16:AE17"/>
    <mergeCell ref="A20:D21"/>
    <mergeCell ref="E20:F21"/>
    <mergeCell ref="G20:M21"/>
    <mergeCell ref="N20:O21"/>
    <mergeCell ref="P20:V21"/>
    <mergeCell ref="W20:X21"/>
    <mergeCell ref="W24:X25"/>
    <mergeCell ref="A22:D23"/>
    <mergeCell ref="E22:F23"/>
    <mergeCell ref="G22:M23"/>
    <mergeCell ref="N22:O23"/>
    <mergeCell ref="P22:V23"/>
    <mergeCell ref="W22:X23"/>
    <mergeCell ref="Y22:AE23"/>
    <mergeCell ref="AF22:AG23"/>
    <mergeCell ref="A24:D25"/>
    <mergeCell ref="E24:F25"/>
    <mergeCell ref="G24:M25"/>
    <mergeCell ref="N24:O25"/>
    <mergeCell ref="P24:V25"/>
    <mergeCell ref="BJ28:BP29"/>
    <mergeCell ref="AR28:AX29"/>
    <mergeCell ref="AY28:AZ29"/>
    <mergeCell ref="BA28:BG29"/>
    <mergeCell ref="Y28:AE29"/>
    <mergeCell ref="BH28:BI31"/>
    <mergeCell ref="AP28:AQ29"/>
    <mergeCell ref="AH22:AN23"/>
    <mergeCell ref="AP24:AQ25"/>
    <mergeCell ref="AR24:AX25"/>
    <mergeCell ref="AY24:AZ25"/>
    <mergeCell ref="AP22:AQ23"/>
    <mergeCell ref="AR22:AX23"/>
    <mergeCell ref="AY22:AZ23"/>
    <mergeCell ref="Y24:AE25"/>
    <mergeCell ref="AF24:AG25"/>
    <mergeCell ref="AH24:AN25"/>
    <mergeCell ref="A26:D27"/>
    <mergeCell ref="E26:F27"/>
    <mergeCell ref="G26:M27"/>
    <mergeCell ref="N26:O27"/>
    <mergeCell ref="P26:V27"/>
    <mergeCell ref="W26:X27"/>
    <mergeCell ref="BH26:BI27"/>
    <mergeCell ref="BJ26:BP27"/>
    <mergeCell ref="AP26:AQ27"/>
    <mergeCell ref="AR26:AX27"/>
    <mergeCell ref="AY26:AZ27"/>
    <mergeCell ref="AH26:AN27"/>
    <mergeCell ref="Y26:AE27"/>
    <mergeCell ref="AF26:AG27"/>
    <mergeCell ref="A30:D31"/>
    <mergeCell ref="E30:F31"/>
    <mergeCell ref="G30:M31"/>
    <mergeCell ref="N30:O31"/>
    <mergeCell ref="P30:V31"/>
    <mergeCell ref="W30:X31"/>
    <mergeCell ref="AH28:AN29"/>
    <mergeCell ref="G35:M36"/>
    <mergeCell ref="E28:F29"/>
    <mergeCell ref="G28:M29"/>
    <mergeCell ref="N28:O29"/>
    <mergeCell ref="P28:V29"/>
    <mergeCell ref="W28:X29"/>
    <mergeCell ref="E35:F36"/>
    <mergeCell ref="N35:O36"/>
    <mergeCell ref="N34:O34"/>
    <mergeCell ref="P34:V34"/>
    <mergeCell ref="W34:X34"/>
    <mergeCell ref="Y34:AE34"/>
    <mergeCell ref="AH34:AN34"/>
    <mergeCell ref="A28:D29"/>
    <mergeCell ref="Y30:AE31"/>
    <mergeCell ref="AH30:AN31"/>
    <mergeCell ref="N37:O38"/>
    <mergeCell ref="P37:V38"/>
    <mergeCell ref="W37:X38"/>
    <mergeCell ref="Y37:AE38"/>
    <mergeCell ref="AF37:AG38"/>
    <mergeCell ref="AH37:AN38"/>
    <mergeCell ref="BA26:BG27"/>
    <mergeCell ref="P35:V36"/>
    <mergeCell ref="Y35:AE36"/>
    <mergeCell ref="AH35:AN36"/>
    <mergeCell ref="AY35:AZ36"/>
    <mergeCell ref="BA35:BG36"/>
    <mergeCell ref="W35:X36"/>
    <mergeCell ref="AF34:AG34"/>
    <mergeCell ref="AP30:AQ31"/>
    <mergeCell ref="AR30:AX31"/>
    <mergeCell ref="AY30:AZ31"/>
    <mergeCell ref="BA30:BG31"/>
    <mergeCell ref="N41:O42"/>
    <mergeCell ref="P41:V42"/>
    <mergeCell ref="W41:X42"/>
    <mergeCell ref="Y41:AE42"/>
    <mergeCell ref="Y39:AE40"/>
    <mergeCell ref="AF39:AG40"/>
    <mergeCell ref="A39:D40"/>
    <mergeCell ref="E39:F40"/>
    <mergeCell ref="G39:M40"/>
    <mergeCell ref="N39:O40"/>
    <mergeCell ref="P39:V40"/>
    <mergeCell ref="W39:X40"/>
    <mergeCell ref="AF41:AG42"/>
    <mergeCell ref="BJ43:BP44"/>
    <mergeCell ref="A45:D46"/>
    <mergeCell ref="E45:F46"/>
    <mergeCell ref="G45:M46"/>
    <mergeCell ref="N45:O46"/>
    <mergeCell ref="P45:V46"/>
    <mergeCell ref="W45:X46"/>
    <mergeCell ref="Y45:AE46"/>
    <mergeCell ref="AF45:AG46"/>
    <mergeCell ref="AH43:AN44"/>
    <mergeCell ref="AP43:AQ44"/>
    <mergeCell ref="AR43:AX44"/>
    <mergeCell ref="AY43:AZ44"/>
    <mergeCell ref="BA43:BG44"/>
    <mergeCell ref="BH43:BI44"/>
    <mergeCell ref="A43:D44"/>
    <mergeCell ref="E43:F44"/>
    <mergeCell ref="G43:M44"/>
    <mergeCell ref="N43:O44"/>
    <mergeCell ref="P43:V44"/>
    <mergeCell ref="W43:X44"/>
    <mergeCell ref="Y43:AE44"/>
    <mergeCell ref="AF43:AG44"/>
    <mergeCell ref="BJ45:BP46"/>
    <mergeCell ref="A47:D48"/>
    <mergeCell ref="E47:F48"/>
    <mergeCell ref="G47:M48"/>
    <mergeCell ref="N47:O48"/>
    <mergeCell ref="P47:V48"/>
    <mergeCell ref="W47:X48"/>
    <mergeCell ref="Y47:AE48"/>
    <mergeCell ref="AF47:AG50"/>
    <mergeCell ref="AH47:AN48"/>
    <mergeCell ref="AH45:AN46"/>
    <mergeCell ref="AP45:AQ46"/>
    <mergeCell ref="AR45:AX46"/>
    <mergeCell ref="AY45:AZ46"/>
    <mergeCell ref="BA45:BG46"/>
    <mergeCell ref="BH45:BI46"/>
    <mergeCell ref="BJ49:BP50"/>
    <mergeCell ref="AH49:AN50"/>
    <mergeCell ref="N49:O50"/>
    <mergeCell ref="P49:V50"/>
    <mergeCell ref="W49:X50"/>
    <mergeCell ref="Y49:AE50"/>
    <mergeCell ref="BJ47:BP48"/>
    <mergeCell ref="AP49:AQ50"/>
    <mergeCell ref="AR49:AX50"/>
    <mergeCell ref="AY49:AZ50"/>
    <mergeCell ref="BA49:BG50"/>
    <mergeCell ref="AP47:AQ48"/>
    <mergeCell ref="AR47:AX48"/>
    <mergeCell ref="AY47:AZ48"/>
    <mergeCell ref="BA47:BG48"/>
    <mergeCell ref="BH47:BI50"/>
    <mergeCell ref="AV58:AY59"/>
    <mergeCell ref="AZ58:BA58"/>
    <mergeCell ref="A54:D54"/>
    <mergeCell ref="E54:F54"/>
    <mergeCell ref="G54:M54"/>
    <mergeCell ref="N54:O54"/>
    <mergeCell ref="P54:V54"/>
    <mergeCell ref="W54:X54"/>
    <mergeCell ref="Y54:AE54"/>
    <mergeCell ref="AF54:AG54"/>
    <mergeCell ref="AH56:AL56"/>
    <mergeCell ref="B58:I59"/>
    <mergeCell ref="J58:M59"/>
    <mergeCell ref="N58:O58"/>
    <mergeCell ref="P58:S59"/>
    <mergeCell ref="T58:T59"/>
    <mergeCell ref="AM56:AN56"/>
    <mergeCell ref="AM54:AN54"/>
    <mergeCell ref="AH54:AL54"/>
    <mergeCell ref="AG58:AH58"/>
    <mergeCell ref="AI58:AL59"/>
    <mergeCell ref="AM58:AM59"/>
    <mergeCell ref="AN58:AU59"/>
    <mergeCell ref="D60:I60"/>
    <mergeCell ref="J60:K60"/>
    <mergeCell ref="L60:M60"/>
    <mergeCell ref="P60:Q60"/>
    <mergeCell ref="U60:V60"/>
    <mergeCell ref="W60:AB60"/>
    <mergeCell ref="BQ16:BY54"/>
    <mergeCell ref="AF20:AG21"/>
    <mergeCell ref="BO56:BP56"/>
    <mergeCell ref="AY16:AZ17"/>
    <mergeCell ref="AH20:AN21"/>
    <mergeCell ref="AN60:AO60"/>
    <mergeCell ref="A56:D56"/>
    <mergeCell ref="E56:M56"/>
    <mergeCell ref="BQ56:BR56"/>
    <mergeCell ref="AF56:AG56"/>
    <mergeCell ref="BC56:BG56"/>
    <mergeCell ref="BH56:BI56"/>
    <mergeCell ref="N56:V56"/>
    <mergeCell ref="AA56:AE56"/>
    <mergeCell ref="AX60:AY60"/>
    <mergeCell ref="BB60:BC60"/>
    <mergeCell ref="BD60:BE60"/>
    <mergeCell ref="A58:A59"/>
    <mergeCell ref="B62:C62"/>
    <mergeCell ref="D62:I62"/>
    <mergeCell ref="J62:K62"/>
    <mergeCell ref="L62:M62"/>
    <mergeCell ref="A53:D53"/>
    <mergeCell ref="A34:D34"/>
    <mergeCell ref="A35:D36"/>
    <mergeCell ref="E34:F34"/>
    <mergeCell ref="G34:M34"/>
    <mergeCell ref="B61:C61"/>
    <mergeCell ref="D61:I61"/>
    <mergeCell ref="J61:K61"/>
    <mergeCell ref="L61:M61"/>
    <mergeCell ref="A49:D50"/>
    <mergeCell ref="E49:F50"/>
    <mergeCell ref="G49:M50"/>
    <mergeCell ref="A41:D42"/>
    <mergeCell ref="E41:F42"/>
    <mergeCell ref="G41:M42"/>
    <mergeCell ref="A37:D38"/>
    <mergeCell ref="E37:F38"/>
    <mergeCell ref="G37:M38"/>
    <mergeCell ref="A51:D52"/>
    <mergeCell ref="B60:C60"/>
    <mergeCell ref="BA39:BG40"/>
    <mergeCell ref="BH39:BI40"/>
    <mergeCell ref="AP37:AQ38"/>
    <mergeCell ref="AP65:AR65"/>
    <mergeCell ref="AS65:AW65"/>
    <mergeCell ref="AR53:AX53"/>
    <mergeCell ref="AP53:AQ53"/>
    <mergeCell ref="AY53:AZ53"/>
    <mergeCell ref="BA53:BG53"/>
    <mergeCell ref="BH53:BI53"/>
    <mergeCell ref="AP60:AU60"/>
    <mergeCell ref="AP61:AU61"/>
    <mergeCell ref="AP62:AU62"/>
    <mergeCell ref="AR37:AX38"/>
    <mergeCell ref="AY37:AZ38"/>
    <mergeCell ref="BA37:BG38"/>
    <mergeCell ref="BH37:BI38"/>
    <mergeCell ref="AP64:AW64"/>
    <mergeCell ref="BB61:BC61"/>
    <mergeCell ref="BD61:BE61"/>
    <mergeCell ref="AV61:AW61"/>
    <mergeCell ref="AX61:AY61"/>
    <mergeCell ref="AV60:AW60"/>
    <mergeCell ref="BB58:BE59"/>
    <mergeCell ref="E53:F53"/>
    <mergeCell ref="G53:M53"/>
    <mergeCell ref="N53:O53"/>
    <mergeCell ref="P53:V53"/>
    <mergeCell ref="W53:X53"/>
    <mergeCell ref="Y53:AE53"/>
    <mergeCell ref="AF53:AG53"/>
    <mergeCell ref="BJ53:BP53"/>
    <mergeCell ref="E51:F52"/>
    <mergeCell ref="AP51:BP52"/>
    <mergeCell ref="AE61:AF61"/>
    <mergeCell ref="AI61:AJ61"/>
    <mergeCell ref="AK61:AL61"/>
    <mergeCell ref="P61:Q61"/>
    <mergeCell ref="R61:S61"/>
    <mergeCell ref="AC61:AD61"/>
    <mergeCell ref="AC60:AD60"/>
    <mergeCell ref="AH53:AN53"/>
    <mergeCell ref="W61:AB61"/>
    <mergeCell ref="U58:AB59"/>
    <mergeCell ref="AC58:AF59"/>
    <mergeCell ref="AI60:AJ60"/>
    <mergeCell ref="AK60:AL60"/>
    <mergeCell ref="AN61:AO61"/>
    <mergeCell ref="BJ35:BP36"/>
    <mergeCell ref="AF35:AG36"/>
    <mergeCell ref="BH35:BI36"/>
    <mergeCell ref="AP35:AQ36"/>
    <mergeCell ref="AR35:AX36"/>
    <mergeCell ref="A32:D33"/>
    <mergeCell ref="E32:F33"/>
    <mergeCell ref="G32:M33"/>
    <mergeCell ref="N32:O33"/>
    <mergeCell ref="P32:V33"/>
    <mergeCell ref="W32:X33"/>
    <mergeCell ref="Y32:AE33"/>
    <mergeCell ref="AH32:AN33"/>
    <mergeCell ref="AP32:BP33"/>
    <mergeCell ref="BJ56:BN56"/>
    <mergeCell ref="AX63:BE63"/>
    <mergeCell ref="G51:M52"/>
    <mergeCell ref="N51:O52"/>
    <mergeCell ref="P51:V52"/>
    <mergeCell ref="W51:X52"/>
    <mergeCell ref="Y51:AE52"/>
    <mergeCell ref="AF51:AG52"/>
    <mergeCell ref="AH51:AN52"/>
    <mergeCell ref="AV62:AW62"/>
    <mergeCell ref="AX62:AY62"/>
    <mergeCell ref="BB62:BC62"/>
    <mergeCell ref="BD62:BE62"/>
    <mergeCell ref="AE62:AF62"/>
    <mergeCell ref="AI62:AJ62"/>
    <mergeCell ref="AK62:AL62"/>
    <mergeCell ref="P62:Q62"/>
    <mergeCell ref="R62:S62"/>
    <mergeCell ref="U62:V62"/>
    <mergeCell ref="W62:AB62"/>
    <mergeCell ref="AN62:AO62"/>
    <mergeCell ref="AC62:AD62"/>
    <mergeCell ref="AE60:AF60"/>
    <mergeCell ref="R60:S60"/>
  </mergeCells>
  <phoneticPr fontId="1"/>
  <dataValidations count="6">
    <dataValidation type="list" allowBlank="1" showInputMessage="1" showErrorMessage="1" sqref="J60:K62 AC60:AD62 AV60:AW62 P60:Q62 AI60:AJ62 BB60:BC62">
      <formula1>"　,000,35,40,50,60,70,80,90,100,120,140,160,180,200,220,240,250"</formula1>
    </dataValidation>
    <dataValidation type="list" allowBlank="1" showInputMessage="1" showErrorMessage="1" sqref="B62:C62 U62:V62 AN62:AO62">
      <formula1>",継続,新規,脱退,日額　変更"</formula1>
    </dataValidation>
    <dataValidation type="list" allowBlank="1" showInputMessage="1" showErrorMessage="1" sqref="B60:C61 AN60:AO61 U60:V60">
      <formula1>",継続,新規,脱退,日額変更"</formula1>
    </dataValidation>
    <dataValidation type="list" allowBlank="1" showInputMessage="1" showErrorMessage="1" sqref="AA5:AC6">
      <formula1>"01,02"</formula1>
    </dataValidation>
    <dataValidation type="list" allowBlank="1" showInputMessage="1" showErrorMessage="1" sqref="Y5:Z6">
      <formula1>"1,3"</formula1>
    </dataValidation>
    <dataValidation type="list" allowBlank="1" showInputMessage="1" showErrorMessage="1" sqref="AY8:AZ9 BO4:BP5">
      <formula1>"　,1,2"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0" orientation="landscape" r:id="rId1"/>
  <headerFooter alignWithMargins="0"/>
  <rowBreaks count="2" manualBreakCount="2">
    <brk id="33" max="77" man="1"/>
    <brk id="42" max="7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showGridLines="0" zoomScale="93" zoomScaleNormal="93" zoomScaleSheetLayoutView="100" workbookViewId="0">
      <selection activeCell="W35" sqref="W35"/>
    </sheetView>
  </sheetViews>
  <sheetFormatPr defaultRowHeight="13.5" x14ac:dyDescent="0.15"/>
  <sheetData/>
  <sheetProtection sheet="1" objects="1" scenarios="1" selectLockedCells="1" selectUnlockedCells="1"/>
  <phoneticPr fontId="1"/>
  <pageMargins left="0.7" right="0.2" top="0.45" bottom="0.42" header="0.3" footer="0.3"/>
  <pageSetup paperSize="12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67"/>
  <sheetViews>
    <sheetView showGridLines="0" showZeros="0" topLeftCell="A36" zoomScale="53" zoomScaleNormal="53" zoomScaleSheetLayoutView="55" zoomScalePageLayoutView="53" workbookViewId="0">
      <selection activeCell="AI63" sqref="AI63"/>
    </sheetView>
  </sheetViews>
  <sheetFormatPr defaultRowHeight="13.5" x14ac:dyDescent="0.15"/>
  <cols>
    <col min="1" max="1" width="5" style="2" customWidth="1"/>
    <col min="2" max="25" width="3.125" style="2" customWidth="1"/>
    <col min="26" max="26" width="3" style="2" customWidth="1"/>
    <col min="27" max="82" width="3.125" style="2" customWidth="1"/>
    <col min="83" max="16384" width="9" style="2"/>
  </cols>
  <sheetData>
    <row r="1" spans="1:78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365" t="s">
        <v>50</v>
      </c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</row>
    <row r="2" spans="1:78" ht="23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62"/>
      <c r="BH2" s="62"/>
      <c r="BI2" s="62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56"/>
      <c r="BY2" s="56"/>
      <c r="BZ2" s="62"/>
    </row>
    <row r="3" spans="1:78" ht="20.25" customHeight="1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62"/>
      <c r="U3" s="62"/>
      <c r="V3" s="366" t="s">
        <v>21</v>
      </c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62"/>
      <c r="AO3" s="62"/>
      <c r="AP3" s="349" t="s">
        <v>33</v>
      </c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50"/>
      <c r="BB3" s="349" t="s">
        <v>35</v>
      </c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50"/>
      <c r="BO3" s="329" t="s">
        <v>36</v>
      </c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51"/>
    </row>
    <row r="4" spans="1:78" ht="20.25" customHeight="1" x14ac:dyDescent="0.15">
      <c r="A4" s="61" t="s">
        <v>48</v>
      </c>
      <c r="B4" s="358" t="s">
        <v>93</v>
      </c>
      <c r="C4" s="359"/>
      <c r="D4" s="359"/>
      <c r="E4" s="359"/>
      <c r="F4" s="360"/>
      <c r="G4" s="361" t="s">
        <v>63</v>
      </c>
      <c r="H4" s="362"/>
      <c r="I4" s="362"/>
      <c r="J4" s="363"/>
      <c r="K4" s="358" t="s">
        <v>94</v>
      </c>
      <c r="L4" s="359"/>
      <c r="M4" s="359"/>
      <c r="N4" s="359"/>
      <c r="O4" s="359"/>
      <c r="P4" s="359"/>
      <c r="Q4" s="359"/>
      <c r="R4" s="359"/>
      <c r="S4" s="360"/>
      <c r="U4" s="12"/>
      <c r="V4" s="487" t="s">
        <v>11</v>
      </c>
      <c r="W4" s="487"/>
      <c r="X4" s="487"/>
      <c r="Y4" s="487" t="s">
        <v>20</v>
      </c>
      <c r="Z4" s="487"/>
      <c r="AA4" s="487" t="s">
        <v>12</v>
      </c>
      <c r="AB4" s="487"/>
      <c r="AC4" s="487"/>
      <c r="AD4" s="487" t="s">
        <v>13</v>
      </c>
      <c r="AE4" s="487"/>
      <c r="AF4" s="487"/>
      <c r="AG4" s="487"/>
      <c r="AH4" s="487"/>
      <c r="AI4" s="487"/>
      <c r="AJ4" s="487" t="s">
        <v>10</v>
      </c>
      <c r="AK4" s="487"/>
      <c r="AL4" s="487"/>
      <c r="AM4" s="487"/>
      <c r="AN4" s="12"/>
      <c r="AO4" s="12"/>
      <c r="AP4" s="453" t="s">
        <v>101</v>
      </c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5"/>
      <c r="BB4" s="41"/>
      <c r="BC4" s="42" t="s">
        <v>31</v>
      </c>
      <c r="BD4" s="43"/>
      <c r="BE4" s="43"/>
      <c r="BF4" s="43"/>
      <c r="BG4" s="43"/>
      <c r="BH4" s="43"/>
      <c r="BI4" s="43"/>
      <c r="BJ4" s="43"/>
      <c r="BK4" s="354" t="s">
        <v>102</v>
      </c>
      <c r="BL4" s="355"/>
      <c r="BM4" s="44"/>
      <c r="BN4" s="52"/>
      <c r="BO4" s="331">
        <v>1</v>
      </c>
      <c r="BP4" s="332"/>
      <c r="BQ4" s="335" t="s">
        <v>24</v>
      </c>
      <c r="BR4" s="335"/>
      <c r="BS4" s="335"/>
      <c r="BT4" s="335"/>
      <c r="BU4" s="335"/>
      <c r="BV4" s="335"/>
      <c r="BW4" s="335"/>
      <c r="BX4" s="335"/>
      <c r="BY4" s="335"/>
      <c r="BZ4" s="53"/>
    </row>
    <row r="5" spans="1:78" ht="20.25" customHeight="1" x14ac:dyDescent="0.15">
      <c r="A5" s="373" t="s">
        <v>95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5"/>
      <c r="U5" s="12"/>
      <c r="V5" s="376">
        <v>27</v>
      </c>
      <c r="W5" s="377"/>
      <c r="X5" s="378"/>
      <c r="Y5" s="382">
        <v>3</v>
      </c>
      <c r="Z5" s="383"/>
      <c r="AA5" s="386" t="s">
        <v>69</v>
      </c>
      <c r="AB5" s="387"/>
      <c r="AC5" s="388"/>
      <c r="AD5" s="376">
        <v>931050</v>
      </c>
      <c r="AE5" s="377"/>
      <c r="AF5" s="377"/>
      <c r="AG5" s="377"/>
      <c r="AH5" s="377"/>
      <c r="AI5" s="378"/>
      <c r="AJ5" s="354" t="s">
        <v>98</v>
      </c>
      <c r="AK5" s="445"/>
      <c r="AL5" s="445"/>
      <c r="AM5" s="355"/>
      <c r="AN5" s="12"/>
      <c r="AO5" s="12"/>
      <c r="AP5" s="453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5"/>
      <c r="BB5" s="41"/>
      <c r="BC5" s="42" t="s">
        <v>32</v>
      </c>
      <c r="BD5" s="43"/>
      <c r="BE5" s="43"/>
      <c r="BF5" s="43"/>
      <c r="BG5" s="43"/>
      <c r="BH5" s="43"/>
      <c r="BI5" s="43"/>
      <c r="BJ5" s="43"/>
      <c r="BK5" s="356"/>
      <c r="BL5" s="357"/>
      <c r="BM5" s="44"/>
      <c r="BN5" s="52"/>
      <c r="BO5" s="333"/>
      <c r="BP5" s="334"/>
      <c r="BQ5" s="335" t="s">
        <v>25</v>
      </c>
      <c r="BR5" s="335"/>
      <c r="BS5" s="335"/>
      <c r="BT5" s="335"/>
      <c r="BU5" s="335"/>
      <c r="BV5" s="335"/>
      <c r="BW5" s="335"/>
      <c r="BX5" s="335"/>
      <c r="BY5" s="335"/>
      <c r="BZ5" s="53"/>
    </row>
    <row r="6" spans="1:78" ht="20.25" customHeight="1" x14ac:dyDescent="0.15">
      <c r="A6" s="373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5"/>
      <c r="U6" s="14"/>
      <c r="V6" s="379"/>
      <c r="W6" s="380"/>
      <c r="X6" s="381"/>
      <c r="Y6" s="384"/>
      <c r="Z6" s="385"/>
      <c r="AA6" s="389"/>
      <c r="AB6" s="390"/>
      <c r="AC6" s="391"/>
      <c r="AD6" s="379"/>
      <c r="AE6" s="380"/>
      <c r="AF6" s="380"/>
      <c r="AG6" s="380"/>
      <c r="AH6" s="380"/>
      <c r="AI6" s="381"/>
      <c r="AJ6" s="356"/>
      <c r="AK6" s="446"/>
      <c r="AL6" s="446"/>
      <c r="AM6" s="357"/>
      <c r="AN6" s="15"/>
      <c r="AO6" s="14"/>
      <c r="AP6" s="3"/>
      <c r="AQ6" s="4"/>
      <c r="AR6" s="4"/>
      <c r="AS6" s="4"/>
      <c r="AT6" s="444" t="s">
        <v>60</v>
      </c>
      <c r="AU6" s="444"/>
      <c r="AV6" s="444"/>
      <c r="AW6" s="444"/>
      <c r="AX6" s="441">
        <v>9801</v>
      </c>
      <c r="AY6" s="442"/>
      <c r="AZ6" s="442"/>
      <c r="BA6" s="443"/>
      <c r="BB6" s="45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/>
      <c r="BN6" s="54"/>
      <c r="BO6" s="55" t="s">
        <v>26</v>
      </c>
      <c r="BP6" s="346"/>
      <c r="BQ6" s="346"/>
      <c r="BR6" s="346"/>
      <c r="BS6" s="346"/>
      <c r="BT6" s="346"/>
      <c r="BU6" s="346"/>
      <c r="BV6" s="346"/>
      <c r="BW6" s="346"/>
      <c r="BX6" s="346"/>
      <c r="BY6" s="56" t="s">
        <v>1</v>
      </c>
      <c r="BZ6" s="57"/>
    </row>
    <row r="7" spans="1:78" ht="18.2" customHeight="1" x14ac:dyDescent="0.15">
      <c r="A7" s="347" t="s">
        <v>96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U7" s="16"/>
      <c r="V7" s="488" t="s">
        <v>22</v>
      </c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17"/>
      <c r="AO7" s="17"/>
      <c r="AP7" s="349" t="s">
        <v>34</v>
      </c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50"/>
      <c r="BB7" s="17"/>
      <c r="BC7" s="17"/>
      <c r="BD7" s="17"/>
      <c r="BE7" s="17"/>
      <c r="BF7" s="17"/>
      <c r="BG7" s="17"/>
      <c r="BJ7" s="13"/>
      <c r="BK7" s="13"/>
      <c r="BL7" s="13"/>
      <c r="BM7" s="13"/>
      <c r="BN7" s="54"/>
      <c r="BO7" s="55" t="s">
        <v>27</v>
      </c>
      <c r="BP7" s="346"/>
      <c r="BQ7" s="346"/>
      <c r="BR7" s="346"/>
      <c r="BS7" s="346"/>
      <c r="BT7" s="346"/>
      <c r="BU7" s="346"/>
      <c r="BV7" s="346"/>
      <c r="BW7" s="346"/>
      <c r="BX7" s="346"/>
      <c r="BY7" s="56" t="s">
        <v>1</v>
      </c>
      <c r="BZ7" s="57"/>
    </row>
    <row r="8" spans="1:78" ht="18.75" customHeight="1" x14ac:dyDescent="0.2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U8" s="17"/>
      <c r="V8" s="351">
        <v>2701</v>
      </c>
      <c r="W8" s="351"/>
      <c r="X8" s="351"/>
      <c r="Y8" s="351"/>
      <c r="Z8" s="351"/>
      <c r="AA8" s="489" t="s">
        <v>23</v>
      </c>
      <c r="AB8" s="330" t="s">
        <v>99</v>
      </c>
      <c r="AC8" s="330"/>
      <c r="AD8" s="330"/>
      <c r="AE8" s="330"/>
      <c r="AF8" s="330"/>
      <c r="AG8" s="330"/>
      <c r="AH8" s="330"/>
      <c r="AI8" s="330"/>
      <c r="AJ8" s="330"/>
      <c r="AK8" s="490" t="s">
        <v>23</v>
      </c>
      <c r="AL8" s="330" t="s">
        <v>100</v>
      </c>
      <c r="AM8" s="330"/>
      <c r="AN8" s="13"/>
      <c r="AO8" s="13"/>
      <c r="AP8" s="35" t="s">
        <v>28</v>
      </c>
      <c r="AQ8" s="36" t="s">
        <v>29</v>
      </c>
      <c r="AR8" s="37"/>
      <c r="AS8" s="37"/>
      <c r="AT8" s="37"/>
      <c r="AU8" s="37"/>
      <c r="AV8" s="37"/>
      <c r="AW8" s="37"/>
      <c r="AX8" s="37"/>
      <c r="AY8" s="331">
        <v>2</v>
      </c>
      <c r="AZ8" s="332"/>
      <c r="BA8" s="48"/>
      <c r="BB8" s="13"/>
      <c r="BC8" s="13"/>
      <c r="BD8" s="13"/>
      <c r="BE8" s="13"/>
      <c r="BF8" s="13"/>
      <c r="BG8" s="13"/>
      <c r="BJ8" s="13"/>
      <c r="BK8" s="13"/>
      <c r="BL8" s="13"/>
      <c r="BM8" s="13"/>
      <c r="BN8" s="54"/>
      <c r="BO8" s="56"/>
      <c r="BP8" s="335" t="s">
        <v>45</v>
      </c>
      <c r="BQ8" s="335"/>
      <c r="BR8" s="335"/>
      <c r="BS8" s="335"/>
      <c r="BT8" s="335"/>
      <c r="BU8" s="335"/>
      <c r="BV8" s="335"/>
      <c r="BW8" s="335"/>
      <c r="BX8" s="335"/>
      <c r="BY8" s="56"/>
      <c r="BZ8" s="57"/>
    </row>
    <row r="9" spans="1:78" ht="18.75" x14ac:dyDescent="0.2">
      <c r="A9" s="336" t="s">
        <v>97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8"/>
      <c r="U9" s="12"/>
      <c r="V9" s="351"/>
      <c r="W9" s="351"/>
      <c r="X9" s="351"/>
      <c r="Y9" s="351"/>
      <c r="Z9" s="351"/>
      <c r="AA9" s="489"/>
      <c r="AB9" s="330"/>
      <c r="AC9" s="330"/>
      <c r="AD9" s="330"/>
      <c r="AE9" s="330"/>
      <c r="AF9" s="330"/>
      <c r="AG9" s="330"/>
      <c r="AH9" s="330"/>
      <c r="AI9" s="330"/>
      <c r="AJ9" s="330"/>
      <c r="AK9" s="490"/>
      <c r="AL9" s="330"/>
      <c r="AM9" s="330"/>
      <c r="AN9" s="13"/>
      <c r="AO9" s="13"/>
      <c r="AP9" s="38"/>
      <c r="AQ9" s="36" t="s">
        <v>30</v>
      </c>
      <c r="AR9" s="37"/>
      <c r="AS9" s="37"/>
      <c r="AT9" s="37"/>
      <c r="AU9" s="37"/>
      <c r="AV9" s="37"/>
      <c r="AW9" s="37"/>
      <c r="AX9" s="37"/>
      <c r="AY9" s="333"/>
      <c r="AZ9" s="334"/>
      <c r="BA9" s="48"/>
      <c r="BB9" s="13"/>
      <c r="BC9" s="13"/>
      <c r="BD9" s="13"/>
      <c r="BE9" s="13"/>
      <c r="BF9" s="13"/>
      <c r="BG9" s="13"/>
      <c r="BJ9" s="13"/>
      <c r="BK9" s="13"/>
      <c r="BL9" s="13"/>
      <c r="BM9" s="13"/>
      <c r="BN9" s="54"/>
      <c r="BO9" s="56"/>
      <c r="BP9" s="342"/>
      <c r="BQ9" s="343"/>
      <c r="BR9" s="343"/>
      <c r="BS9" s="343"/>
      <c r="BT9" s="343"/>
      <c r="BU9" s="343"/>
      <c r="BV9" s="343"/>
      <c r="BW9" s="343"/>
      <c r="BX9" s="344"/>
      <c r="BY9" s="56"/>
      <c r="BZ9" s="57"/>
    </row>
    <row r="10" spans="1:78" ht="18.75" x14ac:dyDescent="0.15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1"/>
      <c r="U10" s="18"/>
      <c r="V10" s="345" t="s">
        <v>64</v>
      </c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17"/>
      <c r="AP10" s="39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9"/>
      <c r="BB10" s="17"/>
      <c r="BC10" s="17"/>
      <c r="BD10" s="17"/>
      <c r="BE10" s="17"/>
      <c r="BF10" s="17"/>
      <c r="BG10" s="17"/>
      <c r="BJ10" s="13"/>
      <c r="BK10" s="13"/>
      <c r="BL10" s="13"/>
      <c r="BM10" s="13"/>
      <c r="BN10" s="58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60"/>
    </row>
    <row r="11" spans="1:78" ht="15.75" customHeight="1" thickBo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</row>
    <row r="12" spans="1:78" ht="16.5" customHeight="1" x14ac:dyDescent="0.15">
      <c r="A12" s="392" t="s">
        <v>52</v>
      </c>
      <c r="B12" s="393"/>
      <c r="C12" s="394"/>
      <c r="D12" s="395"/>
      <c r="E12" s="63" t="s">
        <v>14</v>
      </c>
      <c r="F12" s="64"/>
      <c r="G12" s="64"/>
      <c r="H12" s="64"/>
      <c r="I12" s="65"/>
      <c r="J12" s="64"/>
      <c r="K12" s="64"/>
      <c r="L12" s="64"/>
      <c r="M12" s="65"/>
      <c r="N12" s="64"/>
      <c r="O12" s="64"/>
      <c r="P12" s="64"/>
      <c r="Q12" s="64"/>
      <c r="R12" s="64"/>
      <c r="S12" s="65"/>
      <c r="T12" s="64"/>
      <c r="U12" s="65"/>
      <c r="V12" s="64"/>
      <c r="W12" s="65"/>
      <c r="X12" s="64"/>
      <c r="Y12" s="64"/>
      <c r="Z12" s="64"/>
      <c r="AA12" s="64"/>
      <c r="AB12" s="64"/>
      <c r="AC12" s="65"/>
      <c r="AD12" s="64"/>
      <c r="AE12" s="65"/>
      <c r="AF12" s="64"/>
      <c r="AG12" s="64"/>
      <c r="AH12" s="64"/>
      <c r="AI12" s="64"/>
      <c r="AJ12" s="64"/>
      <c r="AK12" s="65"/>
      <c r="AL12" s="64"/>
      <c r="AM12" s="65"/>
      <c r="AN12" s="66"/>
      <c r="AO12" s="67"/>
      <c r="AP12" s="432" t="s">
        <v>0</v>
      </c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4"/>
      <c r="BZ12" s="19"/>
    </row>
    <row r="13" spans="1:78" ht="16.5" customHeight="1" x14ac:dyDescent="0.15">
      <c r="A13" s="396"/>
      <c r="B13" s="397"/>
      <c r="C13" s="398"/>
      <c r="D13" s="399"/>
      <c r="E13" s="68" t="s">
        <v>15</v>
      </c>
      <c r="F13" s="69"/>
      <c r="G13" s="69"/>
      <c r="H13" s="69"/>
      <c r="I13" s="69"/>
      <c r="J13" s="69"/>
      <c r="K13" s="69"/>
      <c r="L13" s="69"/>
      <c r="M13" s="70"/>
      <c r="N13" s="71" t="s">
        <v>16</v>
      </c>
      <c r="O13" s="72"/>
      <c r="P13" s="72"/>
      <c r="Q13" s="72"/>
      <c r="R13" s="72"/>
      <c r="S13" s="72"/>
      <c r="T13" s="72"/>
      <c r="U13" s="72"/>
      <c r="V13" s="73"/>
      <c r="W13" s="71" t="s">
        <v>17</v>
      </c>
      <c r="X13" s="72"/>
      <c r="Y13" s="72"/>
      <c r="Z13" s="72"/>
      <c r="AA13" s="72"/>
      <c r="AB13" s="72"/>
      <c r="AC13" s="72"/>
      <c r="AD13" s="72"/>
      <c r="AE13" s="73"/>
      <c r="AF13" s="400" t="s">
        <v>19</v>
      </c>
      <c r="AG13" s="401"/>
      <c r="AH13" s="401"/>
      <c r="AI13" s="401"/>
      <c r="AJ13" s="401"/>
      <c r="AK13" s="401"/>
      <c r="AL13" s="401"/>
      <c r="AM13" s="401"/>
      <c r="AN13" s="402"/>
      <c r="AO13" s="67"/>
      <c r="AP13" s="464" t="s">
        <v>73</v>
      </c>
      <c r="AQ13" s="465"/>
      <c r="AR13" s="465"/>
      <c r="AS13" s="465"/>
      <c r="AT13" s="465"/>
      <c r="AU13" s="465"/>
      <c r="AV13" s="465"/>
      <c r="AW13" s="465"/>
      <c r="AX13" s="465"/>
      <c r="AY13" s="466" t="s">
        <v>74</v>
      </c>
      <c r="AZ13" s="467"/>
      <c r="BA13" s="467"/>
      <c r="BB13" s="467"/>
      <c r="BC13" s="467"/>
      <c r="BD13" s="467"/>
      <c r="BE13" s="467"/>
      <c r="BF13" s="467"/>
      <c r="BG13" s="468"/>
      <c r="BH13" s="409" t="s">
        <v>18</v>
      </c>
      <c r="BI13" s="410"/>
      <c r="BJ13" s="410"/>
      <c r="BK13" s="410"/>
      <c r="BL13" s="410"/>
      <c r="BM13" s="410"/>
      <c r="BN13" s="410"/>
      <c r="BO13" s="410"/>
      <c r="BP13" s="410"/>
      <c r="BQ13" s="74"/>
      <c r="BR13" s="74"/>
      <c r="BS13" s="74"/>
      <c r="BT13" s="74"/>
      <c r="BU13" s="74"/>
      <c r="BV13" s="74"/>
      <c r="BW13" s="74"/>
      <c r="BX13" s="74"/>
      <c r="BY13" s="75"/>
      <c r="BZ13" s="19"/>
    </row>
    <row r="14" spans="1:78" ht="14.25" customHeight="1" x14ac:dyDescent="0.15">
      <c r="A14" s="396"/>
      <c r="B14" s="397"/>
      <c r="C14" s="398"/>
      <c r="D14" s="399"/>
      <c r="E14" s="415" t="s">
        <v>70</v>
      </c>
      <c r="F14" s="416"/>
      <c r="G14" s="416"/>
      <c r="H14" s="416"/>
      <c r="I14" s="416"/>
      <c r="J14" s="416"/>
      <c r="K14" s="416"/>
      <c r="L14" s="416"/>
      <c r="M14" s="417"/>
      <c r="N14" s="367" t="s">
        <v>71</v>
      </c>
      <c r="O14" s="421"/>
      <c r="P14" s="421"/>
      <c r="Q14" s="421"/>
      <c r="R14" s="421"/>
      <c r="S14" s="421"/>
      <c r="T14" s="421"/>
      <c r="U14" s="421"/>
      <c r="V14" s="422"/>
      <c r="W14" s="409" t="s">
        <v>72</v>
      </c>
      <c r="X14" s="416"/>
      <c r="Y14" s="416"/>
      <c r="Z14" s="416"/>
      <c r="AA14" s="416"/>
      <c r="AB14" s="416"/>
      <c r="AC14" s="416"/>
      <c r="AD14" s="416"/>
      <c r="AE14" s="417"/>
      <c r="AF14" s="403"/>
      <c r="AG14" s="404"/>
      <c r="AH14" s="404"/>
      <c r="AI14" s="404"/>
      <c r="AJ14" s="404"/>
      <c r="AK14" s="404"/>
      <c r="AL14" s="404"/>
      <c r="AM14" s="404"/>
      <c r="AN14" s="405"/>
      <c r="AO14" s="67"/>
      <c r="AP14" s="415" t="s">
        <v>76</v>
      </c>
      <c r="AQ14" s="427"/>
      <c r="AR14" s="427"/>
      <c r="AS14" s="427"/>
      <c r="AT14" s="427"/>
      <c r="AU14" s="427"/>
      <c r="AV14" s="427"/>
      <c r="AW14" s="427"/>
      <c r="AX14" s="428"/>
      <c r="AY14" s="367" t="s">
        <v>75</v>
      </c>
      <c r="AZ14" s="368"/>
      <c r="BA14" s="368"/>
      <c r="BB14" s="368"/>
      <c r="BC14" s="368"/>
      <c r="BD14" s="368"/>
      <c r="BE14" s="368"/>
      <c r="BF14" s="368"/>
      <c r="BG14" s="369"/>
      <c r="BH14" s="411"/>
      <c r="BI14" s="412"/>
      <c r="BJ14" s="412"/>
      <c r="BK14" s="412"/>
      <c r="BL14" s="412"/>
      <c r="BM14" s="412"/>
      <c r="BN14" s="412"/>
      <c r="BO14" s="412"/>
      <c r="BP14" s="412"/>
      <c r="BQ14" s="435"/>
      <c r="BR14" s="436"/>
      <c r="BS14" s="436"/>
      <c r="BT14" s="436"/>
      <c r="BU14" s="436"/>
      <c r="BV14" s="436"/>
      <c r="BW14" s="436"/>
      <c r="BX14" s="436"/>
      <c r="BY14" s="437"/>
      <c r="BZ14" s="19"/>
    </row>
    <row r="15" spans="1:78" ht="61.5" customHeight="1" x14ac:dyDescent="0.15">
      <c r="A15" s="396"/>
      <c r="B15" s="397"/>
      <c r="C15" s="398"/>
      <c r="D15" s="399"/>
      <c r="E15" s="418"/>
      <c r="F15" s="419"/>
      <c r="G15" s="419"/>
      <c r="H15" s="419"/>
      <c r="I15" s="419"/>
      <c r="J15" s="419"/>
      <c r="K15" s="419"/>
      <c r="L15" s="419"/>
      <c r="M15" s="420"/>
      <c r="N15" s="423"/>
      <c r="O15" s="424"/>
      <c r="P15" s="424"/>
      <c r="Q15" s="424"/>
      <c r="R15" s="424"/>
      <c r="S15" s="424"/>
      <c r="T15" s="424"/>
      <c r="U15" s="424"/>
      <c r="V15" s="425"/>
      <c r="W15" s="426"/>
      <c r="X15" s="419"/>
      <c r="Y15" s="419"/>
      <c r="Z15" s="419"/>
      <c r="AA15" s="419"/>
      <c r="AB15" s="419"/>
      <c r="AC15" s="419"/>
      <c r="AD15" s="419"/>
      <c r="AE15" s="420"/>
      <c r="AF15" s="406"/>
      <c r="AG15" s="407"/>
      <c r="AH15" s="407"/>
      <c r="AI15" s="407"/>
      <c r="AJ15" s="407"/>
      <c r="AK15" s="407"/>
      <c r="AL15" s="407"/>
      <c r="AM15" s="407"/>
      <c r="AN15" s="408"/>
      <c r="AO15" s="67"/>
      <c r="AP15" s="429"/>
      <c r="AQ15" s="430"/>
      <c r="AR15" s="430"/>
      <c r="AS15" s="430"/>
      <c r="AT15" s="430"/>
      <c r="AU15" s="430"/>
      <c r="AV15" s="430"/>
      <c r="AW15" s="430"/>
      <c r="AX15" s="431"/>
      <c r="AY15" s="370"/>
      <c r="AZ15" s="371"/>
      <c r="BA15" s="371"/>
      <c r="BB15" s="371"/>
      <c r="BC15" s="371"/>
      <c r="BD15" s="371"/>
      <c r="BE15" s="371"/>
      <c r="BF15" s="371"/>
      <c r="BG15" s="372"/>
      <c r="BH15" s="413"/>
      <c r="BI15" s="414"/>
      <c r="BJ15" s="414"/>
      <c r="BK15" s="414"/>
      <c r="BL15" s="414"/>
      <c r="BM15" s="414"/>
      <c r="BN15" s="414"/>
      <c r="BO15" s="414"/>
      <c r="BP15" s="414"/>
      <c r="BQ15" s="438"/>
      <c r="BR15" s="439"/>
      <c r="BS15" s="439"/>
      <c r="BT15" s="439"/>
      <c r="BU15" s="439"/>
      <c r="BV15" s="439"/>
      <c r="BW15" s="439"/>
      <c r="BX15" s="439"/>
      <c r="BY15" s="440"/>
      <c r="BZ15" s="19"/>
    </row>
    <row r="16" spans="1:78" s="5" customFormat="1" ht="10.5" customHeight="1" x14ac:dyDescent="0.15">
      <c r="A16" s="447" t="s">
        <v>53</v>
      </c>
      <c r="B16" s="448"/>
      <c r="C16" s="449"/>
      <c r="D16" s="450"/>
      <c r="E16" s="207">
        <v>3</v>
      </c>
      <c r="F16" s="179"/>
      <c r="G16" s="172">
        <v>900000</v>
      </c>
      <c r="H16" s="173"/>
      <c r="I16" s="173"/>
      <c r="J16" s="173"/>
      <c r="K16" s="173"/>
      <c r="L16" s="173"/>
      <c r="M16" s="174"/>
      <c r="N16" s="178">
        <v>1</v>
      </c>
      <c r="O16" s="179"/>
      <c r="P16" s="172">
        <v>500000</v>
      </c>
      <c r="Q16" s="173"/>
      <c r="R16" s="173"/>
      <c r="S16" s="173"/>
      <c r="T16" s="173"/>
      <c r="U16" s="173"/>
      <c r="V16" s="174"/>
      <c r="W16" s="178">
        <v>2</v>
      </c>
      <c r="X16" s="179"/>
      <c r="Y16" s="172">
        <v>100000</v>
      </c>
      <c r="Z16" s="173"/>
      <c r="AA16" s="173"/>
      <c r="AB16" s="173"/>
      <c r="AC16" s="173"/>
      <c r="AD16" s="173"/>
      <c r="AE16" s="174"/>
      <c r="AF16" s="129">
        <f>SUM(E16,N16,W16)</f>
        <v>6</v>
      </c>
      <c r="AG16" s="130"/>
      <c r="AH16" s="129">
        <f>SUM(G16,P16,Y16)</f>
        <v>1500000</v>
      </c>
      <c r="AI16" s="133"/>
      <c r="AJ16" s="133"/>
      <c r="AK16" s="133"/>
      <c r="AL16" s="133"/>
      <c r="AM16" s="133"/>
      <c r="AN16" s="134"/>
      <c r="AO16" s="104"/>
      <c r="AP16" s="207">
        <v>3</v>
      </c>
      <c r="AQ16" s="179"/>
      <c r="AR16" s="172">
        <v>900000</v>
      </c>
      <c r="AS16" s="173"/>
      <c r="AT16" s="173"/>
      <c r="AU16" s="173"/>
      <c r="AV16" s="173"/>
      <c r="AW16" s="173"/>
      <c r="AX16" s="174"/>
      <c r="AY16" s="178">
        <v>1</v>
      </c>
      <c r="AZ16" s="179"/>
      <c r="BA16" s="172">
        <v>500000</v>
      </c>
      <c r="BB16" s="173"/>
      <c r="BC16" s="173"/>
      <c r="BD16" s="173"/>
      <c r="BE16" s="173"/>
      <c r="BF16" s="173"/>
      <c r="BG16" s="174"/>
      <c r="BH16" s="129">
        <f>SUM(AP16,AY16)</f>
        <v>4</v>
      </c>
      <c r="BI16" s="130"/>
      <c r="BJ16" s="129">
        <f>SUM(AR16,BA16)</f>
        <v>1400000</v>
      </c>
      <c r="BK16" s="133"/>
      <c r="BL16" s="133"/>
      <c r="BM16" s="133"/>
      <c r="BN16" s="133"/>
      <c r="BO16" s="133"/>
      <c r="BP16" s="133"/>
      <c r="BQ16" s="491"/>
      <c r="BR16" s="492"/>
      <c r="BS16" s="492"/>
      <c r="BT16" s="492"/>
      <c r="BU16" s="492"/>
      <c r="BV16" s="492"/>
      <c r="BW16" s="492"/>
      <c r="BX16" s="492"/>
      <c r="BY16" s="493"/>
      <c r="BZ16" s="20"/>
    </row>
    <row r="17" spans="1:78" s="5" customFormat="1" ht="10.5" customHeight="1" x14ac:dyDescent="0.15">
      <c r="A17" s="451"/>
      <c r="B17" s="452"/>
      <c r="C17" s="449"/>
      <c r="D17" s="450"/>
      <c r="E17" s="216"/>
      <c r="F17" s="189"/>
      <c r="G17" s="175"/>
      <c r="H17" s="176"/>
      <c r="I17" s="176"/>
      <c r="J17" s="176"/>
      <c r="K17" s="176"/>
      <c r="L17" s="176"/>
      <c r="M17" s="177"/>
      <c r="N17" s="188"/>
      <c r="O17" s="189"/>
      <c r="P17" s="175"/>
      <c r="Q17" s="176"/>
      <c r="R17" s="176"/>
      <c r="S17" s="176"/>
      <c r="T17" s="176"/>
      <c r="U17" s="176"/>
      <c r="V17" s="177"/>
      <c r="W17" s="188"/>
      <c r="X17" s="189"/>
      <c r="Y17" s="175"/>
      <c r="Z17" s="176"/>
      <c r="AA17" s="176"/>
      <c r="AB17" s="176"/>
      <c r="AC17" s="176"/>
      <c r="AD17" s="176"/>
      <c r="AE17" s="177"/>
      <c r="AF17" s="148"/>
      <c r="AG17" s="152"/>
      <c r="AH17" s="148"/>
      <c r="AI17" s="149"/>
      <c r="AJ17" s="149"/>
      <c r="AK17" s="149"/>
      <c r="AL17" s="149"/>
      <c r="AM17" s="149"/>
      <c r="AN17" s="273"/>
      <c r="AO17" s="96"/>
      <c r="AP17" s="216"/>
      <c r="AQ17" s="189"/>
      <c r="AR17" s="175"/>
      <c r="AS17" s="176"/>
      <c r="AT17" s="176"/>
      <c r="AU17" s="176"/>
      <c r="AV17" s="176"/>
      <c r="AW17" s="176"/>
      <c r="AX17" s="177"/>
      <c r="AY17" s="188"/>
      <c r="AZ17" s="189"/>
      <c r="BA17" s="175"/>
      <c r="BB17" s="176"/>
      <c r="BC17" s="176"/>
      <c r="BD17" s="176"/>
      <c r="BE17" s="176"/>
      <c r="BF17" s="176"/>
      <c r="BG17" s="177"/>
      <c r="BH17" s="148"/>
      <c r="BI17" s="152"/>
      <c r="BJ17" s="148"/>
      <c r="BK17" s="149"/>
      <c r="BL17" s="149"/>
      <c r="BM17" s="149"/>
      <c r="BN17" s="149"/>
      <c r="BO17" s="149"/>
      <c r="BP17" s="149"/>
      <c r="BQ17" s="494"/>
      <c r="BR17" s="495"/>
      <c r="BS17" s="495"/>
      <c r="BT17" s="495"/>
      <c r="BU17" s="495"/>
      <c r="BV17" s="495"/>
      <c r="BW17" s="495"/>
      <c r="BX17" s="495"/>
      <c r="BY17" s="496"/>
      <c r="BZ17" s="20"/>
    </row>
    <row r="18" spans="1:78" s="5" customFormat="1" ht="10.5" customHeight="1" x14ac:dyDescent="0.15">
      <c r="A18" s="246" t="s">
        <v>51</v>
      </c>
      <c r="B18" s="247"/>
      <c r="C18" s="252"/>
      <c r="D18" s="253"/>
      <c r="E18" s="207">
        <v>3</v>
      </c>
      <c r="F18" s="179"/>
      <c r="G18" s="172">
        <v>900000</v>
      </c>
      <c r="H18" s="173"/>
      <c r="I18" s="173"/>
      <c r="J18" s="173"/>
      <c r="K18" s="173"/>
      <c r="L18" s="173"/>
      <c r="M18" s="174"/>
      <c r="N18" s="178">
        <v>1</v>
      </c>
      <c r="O18" s="179"/>
      <c r="P18" s="172">
        <v>500000</v>
      </c>
      <c r="Q18" s="173"/>
      <c r="R18" s="173"/>
      <c r="S18" s="173"/>
      <c r="T18" s="173"/>
      <c r="U18" s="173"/>
      <c r="V18" s="174"/>
      <c r="W18" s="178">
        <v>2</v>
      </c>
      <c r="X18" s="179"/>
      <c r="Y18" s="172">
        <v>80000</v>
      </c>
      <c r="Z18" s="173"/>
      <c r="AA18" s="173"/>
      <c r="AB18" s="173"/>
      <c r="AC18" s="173"/>
      <c r="AD18" s="173"/>
      <c r="AE18" s="174"/>
      <c r="AF18" s="129">
        <f>SUM(E18,N18,W18)</f>
        <v>6</v>
      </c>
      <c r="AG18" s="130"/>
      <c r="AH18" s="129">
        <f>SUM(G18,P18,Y18)</f>
        <v>1480000</v>
      </c>
      <c r="AI18" s="133"/>
      <c r="AJ18" s="133"/>
      <c r="AK18" s="133"/>
      <c r="AL18" s="133"/>
      <c r="AM18" s="133"/>
      <c r="AN18" s="134"/>
      <c r="AO18" s="96"/>
      <c r="AP18" s="207">
        <v>3</v>
      </c>
      <c r="AQ18" s="179"/>
      <c r="AR18" s="172">
        <v>900000</v>
      </c>
      <c r="AS18" s="173"/>
      <c r="AT18" s="173"/>
      <c r="AU18" s="173"/>
      <c r="AV18" s="173"/>
      <c r="AW18" s="173"/>
      <c r="AX18" s="174"/>
      <c r="AY18" s="178">
        <v>1</v>
      </c>
      <c r="AZ18" s="179"/>
      <c r="BA18" s="172">
        <v>500000</v>
      </c>
      <c r="BB18" s="173"/>
      <c r="BC18" s="173"/>
      <c r="BD18" s="173"/>
      <c r="BE18" s="173"/>
      <c r="BF18" s="173"/>
      <c r="BG18" s="174"/>
      <c r="BH18" s="129">
        <f>SUM(AY18,AP18)</f>
        <v>4</v>
      </c>
      <c r="BI18" s="130"/>
      <c r="BJ18" s="129">
        <f>SUM(AR18,BA18)</f>
        <v>1400000</v>
      </c>
      <c r="BK18" s="133"/>
      <c r="BL18" s="133"/>
      <c r="BM18" s="133"/>
      <c r="BN18" s="133"/>
      <c r="BO18" s="133"/>
      <c r="BP18" s="133"/>
      <c r="BQ18" s="494"/>
      <c r="BR18" s="495"/>
      <c r="BS18" s="495"/>
      <c r="BT18" s="495"/>
      <c r="BU18" s="495"/>
      <c r="BV18" s="495"/>
      <c r="BW18" s="495"/>
      <c r="BX18" s="495"/>
      <c r="BY18" s="496"/>
      <c r="BZ18" s="20"/>
    </row>
    <row r="19" spans="1:78" s="5" customFormat="1" ht="10.5" customHeight="1" x14ac:dyDescent="0.15">
      <c r="A19" s="246"/>
      <c r="B19" s="247"/>
      <c r="C19" s="252"/>
      <c r="D19" s="253"/>
      <c r="E19" s="216"/>
      <c r="F19" s="189"/>
      <c r="G19" s="175"/>
      <c r="H19" s="176"/>
      <c r="I19" s="176"/>
      <c r="J19" s="176"/>
      <c r="K19" s="176"/>
      <c r="L19" s="176"/>
      <c r="M19" s="177"/>
      <c r="N19" s="188"/>
      <c r="O19" s="189"/>
      <c r="P19" s="175"/>
      <c r="Q19" s="176"/>
      <c r="R19" s="176"/>
      <c r="S19" s="176"/>
      <c r="T19" s="176"/>
      <c r="U19" s="176"/>
      <c r="V19" s="177"/>
      <c r="W19" s="188"/>
      <c r="X19" s="189"/>
      <c r="Y19" s="175"/>
      <c r="Z19" s="176"/>
      <c r="AA19" s="176"/>
      <c r="AB19" s="176"/>
      <c r="AC19" s="176"/>
      <c r="AD19" s="176"/>
      <c r="AE19" s="177"/>
      <c r="AF19" s="148"/>
      <c r="AG19" s="152"/>
      <c r="AH19" s="148"/>
      <c r="AI19" s="149"/>
      <c r="AJ19" s="149"/>
      <c r="AK19" s="149"/>
      <c r="AL19" s="149"/>
      <c r="AM19" s="149"/>
      <c r="AN19" s="273"/>
      <c r="AO19" s="96"/>
      <c r="AP19" s="216"/>
      <c r="AQ19" s="189"/>
      <c r="AR19" s="175"/>
      <c r="AS19" s="176"/>
      <c r="AT19" s="176"/>
      <c r="AU19" s="176"/>
      <c r="AV19" s="176"/>
      <c r="AW19" s="176"/>
      <c r="AX19" s="177"/>
      <c r="AY19" s="188"/>
      <c r="AZ19" s="189"/>
      <c r="BA19" s="175"/>
      <c r="BB19" s="176"/>
      <c r="BC19" s="176"/>
      <c r="BD19" s="176"/>
      <c r="BE19" s="176"/>
      <c r="BF19" s="176"/>
      <c r="BG19" s="177"/>
      <c r="BH19" s="148"/>
      <c r="BI19" s="152"/>
      <c r="BJ19" s="148"/>
      <c r="BK19" s="149"/>
      <c r="BL19" s="149"/>
      <c r="BM19" s="149"/>
      <c r="BN19" s="149"/>
      <c r="BO19" s="149"/>
      <c r="BP19" s="149"/>
      <c r="BQ19" s="494"/>
      <c r="BR19" s="495"/>
      <c r="BS19" s="495"/>
      <c r="BT19" s="495"/>
      <c r="BU19" s="495"/>
      <c r="BV19" s="495"/>
      <c r="BW19" s="495"/>
      <c r="BX19" s="495"/>
      <c r="BY19" s="496"/>
      <c r="BZ19" s="20"/>
    </row>
    <row r="20" spans="1:78" s="5" customFormat="1" ht="10.5" customHeight="1" x14ac:dyDescent="0.15">
      <c r="A20" s="246" t="s">
        <v>9</v>
      </c>
      <c r="B20" s="247"/>
      <c r="C20" s="252"/>
      <c r="D20" s="253"/>
      <c r="E20" s="207">
        <v>3</v>
      </c>
      <c r="F20" s="179"/>
      <c r="G20" s="172">
        <v>900000</v>
      </c>
      <c r="H20" s="173"/>
      <c r="I20" s="173"/>
      <c r="J20" s="173"/>
      <c r="K20" s="173"/>
      <c r="L20" s="173"/>
      <c r="M20" s="174"/>
      <c r="N20" s="178">
        <v>1</v>
      </c>
      <c r="O20" s="179"/>
      <c r="P20" s="172">
        <v>500000</v>
      </c>
      <c r="Q20" s="173"/>
      <c r="R20" s="173"/>
      <c r="S20" s="173"/>
      <c r="T20" s="173"/>
      <c r="U20" s="173"/>
      <c r="V20" s="174"/>
      <c r="W20" s="178">
        <v>2</v>
      </c>
      <c r="X20" s="179"/>
      <c r="Y20" s="172">
        <v>80000</v>
      </c>
      <c r="Z20" s="173"/>
      <c r="AA20" s="173"/>
      <c r="AB20" s="173"/>
      <c r="AC20" s="173"/>
      <c r="AD20" s="173"/>
      <c r="AE20" s="174"/>
      <c r="AF20" s="129">
        <f>SUM(E20,N20,W20)</f>
        <v>6</v>
      </c>
      <c r="AG20" s="130"/>
      <c r="AH20" s="129">
        <f>SUM(G20,P20,Y20)</f>
        <v>1480000</v>
      </c>
      <c r="AI20" s="133"/>
      <c r="AJ20" s="133"/>
      <c r="AK20" s="133"/>
      <c r="AL20" s="133"/>
      <c r="AM20" s="133"/>
      <c r="AN20" s="134"/>
      <c r="AO20" s="96"/>
      <c r="AP20" s="207">
        <v>3</v>
      </c>
      <c r="AQ20" s="179"/>
      <c r="AR20" s="172">
        <v>900000</v>
      </c>
      <c r="AS20" s="173"/>
      <c r="AT20" s="173"/>
      <c r="AU20" s="173"/>
      <c r="AV20" s="173"/>
      <c r="AW20" s="173"/>
      <c r="AX20" s="174"/>
      <c r="AY20" s="178">
        <v>1</v>
      </c>
      <c r="AZ20" s="179"/>
      <c r="BA20" s="172">
        <v>500000</v>
      </c>
      <c r="BB20" s="173"/>
      <c r="BC20" s="173"/>
      <c r="BD20" s="173"/>
      <c r="BE20" s="173"/>
      <c r="BF20" s="173"/>
      <c r="BG20" s="174"/>
      <c r="BH20" s="129">
        <f>SUM(AY20,AP20)</f>
        <v>4</v>
      </c>
      <c r="BI20" s="130"/>
      <c r="BJ20" s="129">
        <f>SUM(AR20,BA20)</f>
        <v>1400000</v>
      </c>
      <c r="BK20" s="133"/>
      <c r="BL20" s="133"/>
      <c r="BM20" s="133"/>
      <c r="BN20" s="133"/>
      <c r="BO20" s="133"/>
      <c r="BP20" s="133"/>
      <c r="BQ20" s="494"/>
      <c r="BR20" s="495"/>
      <c r="BS20" s="495"/>
      <c r="BT20" s="495"/>
      <c r="BU20" s="495"/>
      <c r="BV20" s="495"/>
      <c r="BW20" s="495"/>
      <c r="BX20" s="495"/>
      <c r="BY20" s="496"/>
      <c r="BZ20" s="20"/>
    </row>
    <row r="21" spans="1:78" s="5" customFormat="1" ht="10.5" customHeight="1" x14ac:dyDescent="0.15">
      <c r="A21" s="246"/>
      <c r="B21" s="247"/>
      <c r="C21" s="252"/>
      <c r="D21" s="253"/>
      <c r="E21" s="216"/>
      <c r="F21" s="189"/>
      <c r="G21" s="175"/>
      <c r="H21" s="176"/>
      <c r="I21" s="176"/>
      <c r="J21" s="176"/>
      <c r="K21" s="176"/>
      <c r="L21" s="176"/>
      <c r="M21" s="177"/>
      <c r="N21" s="188"/>
      <c r="O21" s="189"/>
      <c r="P21" s="175"/>
      <c r="Q21" s="176"/>
      <c r="R21" s="176"/>
      <c r="S21" s="176"/>
      <c r="T21" s="176"/>
      <c r="U21" s="176"/>
      <c r="V21" s="177"/>
      <c r="W21" s="188"/>
      <c r="X21" s="189"/>
      <c r="Y21" s="175"/>
      <c r="Z21" s="176"/>
      <c r="AA21" s="176"/>
      <c r="AB21" s="176"/>
      <c r="AC21" s="176"/>
      <c r="AD21" s="176"/>
      <c r="AE21" s="177"/>
      <c r="AF21" s="148"/>
      <c r="AG21" s="152"/>
      <c r="AH21" s="148"/>
      <c r="AI21" s="149"/>
      <c r="AJ21" s="149"/>
      <c r="AK21" s="149"/>
      <c r="AL21" s="149"/>
      <c r="AM21" s="149"/>
      <c r="AN21" s="273"/>
      <c r="AO21" s="96"/>
      <c r="AP21" s="216"/>
      <c r="AQ21" s="189"/>
      <c r="AR21" s="175"/>
      <c r="AS21" s="176"/>
      <c r="AT21" s="176"/>
      <c r="AU21" s="176"/>
      <c r="AV21" s="176"/>
      <c r="AW21" s="176"/>
      <c r="AX21" s="177"/>
      <c r="AY21" s="188"/>
      <c r="AZ21" s="189"/>
      <c r="BA21" s="175"/>
      <c r="BB21" s="176"/>
      <c r="BC21" s="176"/>
      <c r="BD21" s="176"/>
      <c r="BE21" s="176"/>
      <c r="BF21" s="176"/>
      <c r="BG21" s="177"/>
      <c r="BH21" s="148"/>
      <c r="BI21" s="152"/>
      <c r="BJ21" s="148"/>
      <c r="BK21" s="149"/>
      <c r="BL21" s="149"/>
      <c r="BM21" s="149"/>
      <c r="BN21" s="149"/>
      <c r="BO21" s="149"/>
      <c r="BP21" s="149"/>
      <c r="BQ21" s="494"/>
      <c r="BR21" s="495"/>
      <c r="BS21" s="495"/>
      <c r="BT21" s="495"/>
      <c r="BU21" s="495"/>
      <c r="BV21" s="495"/>
      <c r="BW21" s="495"/>
      <c r="BX21" s="495"/>
      <c r="BY21" s="496"/>
    </row>
    <row r="22" spans="1:78" s="5" customFormat="1" ht="10.5" customHeight="1" x14ac:dyDescent="0.15">
      <c r="A22" s="246" t="s">
        <v>2</v>
      </c>
      <c r="B22" s="247"/>
      <c r="C22" s="252"/>
      <c r="D22" s="253"/>
      <c r="E22" s="207">
        <v>3</v>
      </c>
      <c r="F22" s="179"/>
      <c r="G22" s="172">
        <v>900000</v>
      </c>
      <c r="H22" s="173"/>
      <c r="I22" s="173"/>
      <c r="J22" s="173"/>
      <c r="K22" s="173"/>
      <c r="L22" s="173"/>
      <c r="M22" s="174"/>
      <c r="N22" s="178">
        <v>1</v>
      </c>
      <c r="O22" s="179"/>
      <c r="P22" s="172">
        <v>500000</v>
      </c>
      <c r="Q22" s="173"/>
      <c r="R22" s="173"/>
      <c r="S22" s="173"/>
      <c r="T22" s="173"/>
      <c r="U22" s="173"/>
      <c r="V22" s="174"/>
      <c r="W22" s="178">
        <v>2</v>
      </c>
      <c r="X22" s="179"/>
      <c r="Y22" s="172">
        <v>90000</v>
      </c>
      <c r="Z22" s="173"/>
      <c r="AA22" s="173"/>
      <c r="AB22" s="173"/>
      <c r="AC22" s="173"/>
      <c r="AD22" s="173"/>
      <c r="AE22" s="174"/>
      <c r="AF22" s="129">
        <f>SUM(E22,N22,W22)</f>
        <v>6</v>
      </c>
      <c r="AG22" s="130"/>
      <c r="AH22" s="129">
        <f>SUM(G22,P22,Y22)</f>
        <v>1490000</v>
      </c>
      <c r="AI22" s="133"/>
      <c r="AJ22" s="133"/>
      <c r="AK22" s="133"/>
      <c r="AL22" s="133"/>
      <c r="AM22" s="133"/>
      <c r="AN22" s="134"/>
      <c r="AO22" s="96"/>
      <c r="AP22" s="207">
        <v>3</v>
      </c>
      <c r="AQ22" s="179"/>
      <c r="AR22" s="172">
        <v>900000</v>
      </c>
      <c r="AS22" s="173"/>
      <c r="AT22" s="173"/>
      <c r="AU22" s="173"/>
      <c r="AV22" s="173"/>
      <c r="AW22" s="173"/>
      <c r="AX22" s="174"/>
      <c r="AY22" s="178">
        <v>1</v>
      </c>
      <c r="AZ22" s="179"/>
      <c r="BA22" s="172">
        <v>500000</v>
      </c>
      <c r="BB22" s="173"/>
      <c r="BC22" s="173"/>
      <c r="BD22" s="173"/>
      <c r="BE22" s="173"/>
      <c r="BF22" s="173"/>
      <c r="BG22" s="174"/>
      <c r="BH22" s="129">
        <f>SUM(AY22,AP22)</f>
        <v>4</v>
      </c>
      <c r="BI22" s="130"/>
      <c r="BJ22" s="129">
        <f>SUM(AR22,BA22)</f>
        <v>1400000</v>
      </c>
      <c r="BK22" s="133"/>
      <c r="BL22" s="133"/>
      <c r="BM22" s="133"/>
      <c r="BN22" s="133"/>
      <c r="BO22" s="133"/>
      <c r="BP22" s="133"/>
      <c r="BQ22" s="494"/>
      <c r="BR22" s="495"/>
      <c r="BS22" s="495"/>
      <c r="BT22" s="495"/>
      <c r="BU22" s="495"/>
      <c r="BV22" s="495"/>
      <c r="BW22" s="495"/>
      <c r="BX22" s="495"/>
      <c r="BY22" s="496"/>
    </row>
    <row r="23" spans="1:78" s="5" customFormat="1" ht="10.5" customHeight="1" x14ac:dyDescent="0.15">
      <c r="A23" s="246"/>
      <c r="B23" s="247"/>
      <c r="C23" s="252"/>
      <c r="D23" s="253"/>
      <c r="E23" s="216"/>
      <c r="F23" s="189"/>
      <c r="G23" s="175"/>
      <c r="H23" s="176"/>
      <c r="I23" s="176"/>
      <c r="J23" s="176"/>
      <c r="K23" s="176"/>
      <c r="L23" s="176"/>
      <c r="M23" s="177"/>
      <c r="N23" s="188"/>
      <c r="O23" s="189"/>
      <c r="P23" s="175"/>
      <c r="Q23" s="176"/>
      <c r="R23" s="176"/>
      <c r="S23" s="176"/>
      <c r="T23" s="176"/>
      <c r="U23" s="176"/>
      <c r="V23" s="177"/>
      <c r="W23" s="188"/>
      <c r="X23" s="189"/>
      <c r="Y23" s="175"/>
      <c r="Z23" s="176"/>
      <c r="AA23" s="176"/>
      <c r="AB23" s="176"/>
      <c r="AC23" s="176"/>
      <c r="AD23" s="176"/>
      <c r="AE23" s="177"/>
      <c r="AF23" s="148"/>
      <c r="AG23" s="152"/>
      <c r="AH23" s="148"/>
      <c r="AI23" s="149"/>
      <c r="AJ23" s="149"/>
      <c r="AK23" s="149"/>
      <c r="AL23" s="149"/>
      <c r="AM23" s="149"/>
      <c r="AN23" s="273"/>
      <c r="AO23" s="96"/>
      <c r="AP23" s="216"/>
      <c r="AQ23" s="189"/>
      <c r="AR23" s="175"/>
      <c r="AS23" s="176"/>
      <c r="AT23" s="176"/>
      <c r="AU23" s="176"/>
      <c r="AV23" s="176"/>
      <c r="AW23" s="176"/>
      <c r="AX23" s="177"/>
      <c r="AY23" s="188"/>
      <c r="AZ23" s="189"/>
      <c r="BA23" s="175"/>
      <c r="BB23" s="176"/>
      <c r="BC23" s="176"/>
      <c r="BD23" s="176"/>
      <c r="BE23" s="176"/>
      <c r="BF23" s="176"/>
      <c r="BG23" s="177"/>
      <c r="BH23" s="148"/>
      <c r="BI23" s="152"/>
      <c r="BJ23" s="148"/>
      <c r="BK23" s="149"/>
      <c r="BL23" s="149"/>
      <c r="BM23" s="149"/>
      <c r="BN23" s="149"/>
      <c r="BO23" s="149"/>
      <c r="BP23" s="149"/>
      <c r="BQ23" s="494"/>
      <c r="BR23" s="495"/>
      <c r="BS23" s="495"/>
      <c r="BT23" s="495"/>
      <c r="BU23" s="495"/>
      <c r="BV23" s="495"/>
      <c r="BW23" s="495"/>
      <c r="BX23" s="495"/>
      <c r="BY23" s="496"/>
    </row>
    <row r="24" spans="1:78" s="5" customFormat="1" ht="10.5" customHeight="1" x14ac:dyDescent="0.15">
      <c r="A24" s="246" t="s">
        <v>3</v>
      </c>
      <c r="B24" s="247"/>
      <c r="C24" s="252"/>
      <c r="D24" s="253"/>
      <c r="E24" s="207">
        <v>3</v>
      </c>
      <c r="F24" s="179"/>
      <c r="G24" s="172">
        <v>900000</v>
      </c>
      <c r="H24" s="173"/>
      <c r="I24" s="173"/>
      <c r="J24" s="173"/>
      <c r="K24" s="173"/>
      <c r="L24" s="173"/>
      <c r="M24" s="174"/>
      <c r="N24" s="178">
        <v>1</v>
      </c>
      <c r="O24" s="179"/>
      <c r="P24" s="172">
        <v>500000</v>
      </c>
      <c r="Q24" s="173"/>
      <c r="R24" s="173"/>
      <c r="S24" s="173"/>
      <c r="T24" s="173"/>
      <c r="U24" s="173"/>
      <c r="V24" s="174"/>
      <c r="W24" s="178">
        <v>2</v>
      </c>
      <c r="X24" s="179"/>
      <c r="Y24" s="172">
        <v>90000</v>
      </c>
      <c r="Z24" s="173"/>
      <c r="AA24" s="173"/>
      <c r="AB24" s="173"/>
      <c r="AC24" s="173"/>
      <c r="AD24" s="173"/>
      <c r="AE24" s="174"/>
      <c r="AF24" s="129">
        <f>SUM(E24,N24,W24)</f>
        <v>6</v>
      </c>
      <c r="AG24" s="130"/>
      <c r="AH24" s="129">
        <f>SUM(G24,P24,Y24)</f>
        <v>1490000</v>
      </c>
      <c r="AI24" s="133"/>
      <c r="AJ24" s="133"/>
      <c r="AK24" s="133"/>
      <c r="AL24" s="133"/>
      <c r="AM24" s="133"/>
      <c r="AN24" s="134"/>
      <c r="AO24" s="96"/>
      <c r="AP24" s="207">
        <v>3</v>
      </c>
      <c r="AQ24" s="179"/>
      <c r="AR24" s="172">
        <v>900000</v>
      </c>
      <c r="AS24" s="173"/>
      <c r="AT24" s="173"/>
      <c r="AU24" s="173"/>
      <c r="AV24" s="173"/>
      <c r="AW24" s="173"/>
      <c r="AX24" s="174"/>
      <c r="AY24" s="178">
        <v>1</v>
      </c>
      <c r="AZ24" s="179"/>
      <c r="BA24" s="172">
        <v>500000</v>
      </c>
      <c r="BB24" s="173"/>
      <c r="BC24" s="173"/>
      <c r="BD24" s="173"/>
      <c r="BE24" s="173"/>
      <c r="BF24" s="173"/>
      <c r="BG24" s="174"/>
      <c r="BH24" s="129">
        <f>SUM(AY24,AP24)</f>
        <v>4</v>
      </c>
      <c r="BI24" s="130"/>
      <c r="BJ24" s="129">
        <f>SUM(AR24,BA24)</f>
        <v>1400000</v>
      </c>
      <c r="BK24" s="133"/>
      <c r="BL24" s="133"/>
      <c r="BM24" s="133"/>
      <c r="BN24" s="133"/>
      <c r="BO24" s="133"/>
      <c r="BP24" s="133"/>
      <c r="BQ24" s="494"/>
      <c r="BR24" s="495"/>
      <c r="BS24" s="495"/>
      <c r="BT24" s="495"/>
      <c r="BU24" s="495"/>
      <c r="BV24" s="495"/>
      <c r="BW24" s="495"/>
      <c r="BX24" s="495"/>
      <c r="BY24" s="496"/>
    </row>
    <row r="25" spans="1:78" s="5" customFormat="1" ht="10.5" customHeight="1" x14ac:dyDescent="0.15">
      <c r="A25" s="246"/>
      <c r="B25" s="247"/>
      <c r="C25" s="252"/>
      <c r="D25" s="253"/>
      <c r="E25" s="216"/>
      <c r="F25" s="189"/>
      <c r="G25" s="175"/>
      <c r="H25" s="176"/>
      <c r="I25" s="176"/>
      <c r="J25" s="176"/>
      <c r="K25" s="176"/>
      <c r="L25" s="176"/>
      <c r="M25" s="177"/>
      <c r="N25" s="188"/>
      <c r="O25" s="189"/>
      <c r="P25" s="175"/>
      <c r="Q25" s="176"/>
      <c r="R25" s="176"/>
      <c r="S25" s="176"/>
      <c r="T25" s="176"/>
      <c r="U25" s="176"/>
      <c r="V25" s="177"/>
      <c r="W25" s="188"/>
      <c r="X25" s="189"/>
      <c r="Y25" s="175"/>
      <c r="Z25" s="176"/>
      <c r="AA25" s="176"/>
      <c r="AB25" s="176"/>
      <c r="AC25" s="176"/>
      <c r="AD25" s="176"/>
      <c r="AE25" s="177"/>
      <c r="AF25" s="148"/>
      <c r="AG25" s="152"/>
      <c r="AH25" s="148"/>
      <c r="AI25" s="149"/>
      <c r="AJ25" s="149"/>
      <c r="AK25" s="149"/>
      <c r="AL25" s="149"/>
      <c r="AM25" s="149"/>
      <c r="AN25" s="273"/>
      <c r="AO25" s="96"/>
      <c r="AP25" s="216"/>
      <c r="AQ25" s="189"/>
      <c r="AR25" s="175"/>
      <c r="AS25" s="176"/>
      <c r="AT25" s="176"/>
      <c r="AU25" s="176"/>
      <c r="AV25" s="176"/>
      <c r="AW25" s="176"/>
      <c r="AX25" s="177"/>
      <c r="AY25" s="188"/>
      <c r="AZ25" s="189"/>
      <c r="BA25" s="175"/>
      <c r="BB25" s="176"/>
      <c r="BC25" s="176"/>
      <c r="BD25" s="176"/>
      <c r="BE25" s="176"/>
      <c r="BF25" s="176"/>
      <c r="BG25" s="177"/>
      <c r="BH25" s="148"/>
      <c r="BI25" s="152"/>
      <c r="BJ25" s="148"/>
      <c r="BK25" s="149"/>
      <c r="BL25" s="149"/>
      <c r="BM25" s="149"/>
      <c r="BN25" s="149"/>
      <c r="BO25" s="149"/>
      <c r="BP25" s="149"/>
      <c r="BQ25" s="494"/>
      <c r="BR25" s="495"/>
      <c r="BS25" s="495"/>
      <c r="BT25" s="495"/>
      <c r="BU25" s="495"/>
      <c r="BV25" s="495"/>
      <c r="BW25" s="495"/>
      <c r="BX25" s="495"/>
      <c r="BY25" s="496"/>
    </row>
    <row r="26" spans="1:78" s="5" customFormat="1" ht="10.5" customHeight="1" x14ac:dyDescent="0.15">
      <c r="A26" s="246" t="s">
        <v>4</v>
      </c>
      <c r="B26" s="247"/>
      <c r="C26" s="252"/>
      <c r="D26" s="253"/>
      <c r="E26" s="207">
        <v>3</v>
      </c>
      <c r="F26" s="179"/>
      <c r="G26" s="172">
        <v>900000</v>
      </c>
      <c r="H26" s="173"/>
      <c r="I26" s="173"/>
      <c r="J26" s="173"/>
      <c r="K26" s="173"/>
      <c r="L26" s="173"/>
      <c r="M26" s="174"/>
      <c r="N26" s="178">
        <v>1</v>
      </c>
      <c r="O26" s="179"/>
      <c r="P26" s="172">
        <v>500000</v>
      </c>
      <c r="Q26" s="173"/>
      <c r="R26" s="173"/>
      <c r="S26" s="173"/>
      <c r="T26" s="173"/>
      <c r="U26" s="173"/>
      <c r="V26" s="174"/>
      <c r="W26" s="178">
        <v>2</v>
      </c>
      <c r="X26" s="179"/>
      <c r="Y26" s="172">
        <v>80000</v>
      </c>
      <c r="Z26" s="173"/>
      <c r="AA26" s="173"/>
      <c r="AB26" s="173"/>
      <c r="AC26" s="173"/>
      <c r="AD26" s="173"/>
      <c r="AE26" s="174"/>
      <c r="AF26" s="129">
        <f>SUM(E26,N26,W26)</f>
        <v>6</v>
      </c>
      <c r="AG26" s="130"/>
      <c r="AH26" s="129">
        <f>SUM(G26,P26,Y26)</f>
        <v>1480000</v>
      </c>
      <c r="AI26" s="133"/>
      <c r="AJ26" s="133"/>
      <c r="AK26" s="133"/>
      <c r="AL26" s="133"/>
      <c r="AM26" s="133"/>
      <c r="AN26" s="134"/>
      <c r="AO26" s="96"/>
      <c r="AP26" s="207">
        <v>3</v>
      </c>
      <c r="AQ26" s="179"/>
      <c r="AR26" s="172">
        <v>900000</v>
      </c>
      <c r="AS26" s="173"/>
      <c r="AT26" s="173"/>
      <c r="AU26" s="173"/>
      <c r="AV26" s="173"/>
      <c r="AW26" s="173"/>
      <c r="AX26" s="174"/>
      <c r="AY26" s="178">
        <v>1</v>
      </c>
      <c r="AZ26" s="179"/>
      <c r="BA26" s="172">
        <v>500000</v>
      </c>
      <c r="BB26" s="173"/>
      <c r="BC26" s="173"/>
      <c r="BD26" s="173"/>
      <c r="BE26" s="173"/>
      <c r="BF26" s="173"/>
      <c r="BG26" s="174"/>
      <c r="BH26" s="129">
        <f>SUM(AY26,AP26)</f>
        <v>4</v>
      </c>
      <c r="BI26" s="130"/>
      <c r="BJ26" s="129">
        <f>SUM(AR26,BA26)</f>
        <v>1400000</v>
      </c>
      <c r="BK26" s="133"/>
      <c r="BL26" s="133"/>
      <c r="BM26" s="133"/>
      <c r="BN26" s="133"/>
      <c r="BO26" s="133"/>
      <c r="BP26" s="133"/>
      <c r="BQ26" s="494"/>
      <c r="BR26" s="495"/>
      <c r="BS26" s="495"/>
      <c r="BT26" s="495"/>
      <c r="BU26" s="495"/>
      <c r="BV26" s="495"/>
      <c r="BW26" s="495"/>
      <c r="BX26" s="495"/>
      <c r="BY26" s="496"/>
    </row>
    <row r="27" spans="1:78" s="5" customFormat="1" ht="10.5" customHeight="1" x14ac:dyDescent="0.15">
      <c r="A27" s="303"/>
      <c r="B27" s="304"/>
      <c r="C27" s="305"/>
      <c r="D27" s="306"/>
      <c r="E27" s="245"/>
      <c r="F27" s="181"/>
      <c r="G27" s="175"/>
      <c r="H27" s="176"/>
      <c r="I27" s="176"/>
      <c r="J27" s="176"/>
      <c r="K27" s="176"/>
      <c r="L27" s="176"/>
      <c r="M27" s="177"/>
      <c r="N27" s="188"/>
      <c r="O27" s="189"/>
      <c r="P27" s="175"/>
      <c r="Q27" s="176"/>
      <c r="R27" s="176"/>
      <c r="S27" s="176"/>
      <c r="T27" s="176"/>
      <c r="U27" s="176"/>
      <c r="V27" s="177"/>
      <c r="W27" s="188"/>
      <c r="X27" s="189"/>
      <c r="Y27" s="175"/>
      <c r="Z27" s="176"/>
      <c r="AA27" s="176"/>
      <c r="AB27" s="176"/>
      <c r="AC27" s="176"/>
      <c r="AD27" s="176"/>
      <c r="AE27" s="177"/>
      <c r="AF27" s="146"/>
      <c r="AG27" s="153"/>
      <c r="AH27" s="146"/>
      <c r="AI27" s="296"/>
      <c r="AJ27" s="296"/>
      <c r="AK27" s="296"/>
      <c r="AL27" s="296"/>
      <c r="AM27" s="296"/>
      <c r="AN27" s="190"/>
      <c r="AO27" s="96"/>
      <c r="AP27" s="245"/>
      <c r="AQ27" s="181"/>
      <c r="AR27" s="182"/>
      <c r="AS27" s="183"/>
      <c r="AT27" s="183"/>
      <c r="AU27" s="183"/>
      <c r="AV27" s="183"/>
      <c r="AW27" s="183"/>
      <c r="AX27" s="184"/>
      <c r="AY27" s="180"/>
      <c r="AZ27" s="181"/>
      <c r="BA27" s="182"/>
      <c r="BB27" s="183"/>
      <c r="BC27" s="183"/>
      <c r="BD27" s="183"/>
      <c r="BE27" s="183"/>
      <c r="BF27" s="183"/>
      <c r="BG27" s="184"/>
      <c r="BH27" s="146"/>
      <c r="BI27" s="153"/>
      <c r="BJ27" s="146"/>
      <c r="BK27" s="147"/>
      <c r="BL27" s="147"/>
      <c r="BM27" s="147"/>
      <c r="BN27" s="147"/>
      <c r="BO27" s="147"/>
      <c r="BP27" s="147"/>
      <c r="BQ27" s="494"/>
      <c r="BR27" s="495"/>
      <c r="BS27" s="495"/>
      <c r="BT27" s="495"/>
      <c r="BU27" s="495"/>
      <c r="BV27" s="495"/>
      <c r="BW27" s="495"/>
      <c r="BX27" s="495"/>
      <c r="BY27" s="496"/>
    </row>
    <row r="28" spans="1:78" s="5" customFormat="1" ht="10.5" customHeight="1" x14ac:dyDescent="0.15">
      <c r="A28" s="237" t="s">
        <v>82</v>
      </c>
      <c r="B28" s="238"/>
      <c r="C28" s="239"/>
      <c r="D28" s="240"/>
      <c r="E28" s="207">
        <v>3</v>
      </c>
      <c r="F28" s="179"/>
      <c r="G28" s="172">
        <v>1500000</v>
      </c>
      <c r="H28" s="173"/>
      <c r="I28" s="173"/>
      <c r="J28" s="173"/>
      <c r="K28" s="173"/>
      <c r="L28" s="173"/>
      <c r="M28" s="174"/>
      <c r="N28" s="178">
        <v>1</v>
      </c>
      <c r="O28" s="179"/>
      <c r="P28" s="172">
        <v>500000</v>
      </c>
      <c r="Q28" s="173"/>
      <c r="R28" s="173"/>
      <c r="S28" s="173"/>
      <c r="T28" s="173"/>
      <c r="U28" s="173"/>
      <c r="V28" s="174"/>
      <c r="W28" s="178">
        <v>2</v>
      </c>
      <c r="X28" s="179"/>
      <c r="Y28" s="172">
        <v>100000</v>
      </c>
      <c r="Z28" s="173"/>
      <c r="AA28" s="173"/>
      <c r="AB28" s="173"/>
      <c r="AC28" s="173"/>
      <c r="AD28" s="173"/>
      <c r="AE28" s="174"/>
      <c r="AF28" s="476">
        <f>SUM(E32,N32,W32)</f>
        <v>0</v>
      </c>
      <c r="AG28" s="477"/>
      <c r="AH28" s="129">
        <f>SUM(G28,P28,Y28)</f>
        <v>2100000</v>
      </c>
      <c r="AI28" s="133"/>
      <c r="AJ28" s="133"/>
      <c r="AK28" s="133"/>
      <c r="AL28" s="133"/>
      <c r="AM28" s="133"/>
      <c r="AN28" s="134"/>
      <c r="AO28" s="96"/>
      <c r="AP28" s="207">
        <v>3</v>
      </c>
      <c r="AQ28" s="179"/>
      <c r="AR28" s="172">
        <v>1500000</v>
      </c>
      <c r="AS28" s="173"/>
      <c r="AT28" s="173"/>
      <c r="AU28" s="173"/>
      <c r="AV28" s="173"/>
      <c r="AW28" s="173"/>
      <c r="AX28" s="174"/>
      <c r="AY28" s="178">
        <v>1</v>
      </c>
      <c r="AZ28" s="179"/>
      <c r="BA28" s="172">
        <v>500000</v>
      </c>
      <c r="BB28" s="173"/>
      <c r="BC28" s="173"/>
      <c r="BD28" s="173"/>
      <c r="BE28" s="173"/>
      <c r="BF28" s="173"/>
      <c r="BG28" s="174"/>
      <c r="BH28" s="324"/>
      <c r="BI28" s="325"/>
      <c r="BJ28" s="129">
        <f>SUM(AR28,BA28)</f>
        <v>2000000</v>
      </c>
      <c r="BK28" s="133"/>
      <c r="BL28" s="133"/>
      <c r="BM28" s="133"/>
      <c r="BN28" s="133"/>
      <c r="BO28" s="133"/>
      <c r="BP28" s="130"/>
      <c r="BQ28" s="494"/>
      <c r="BR28" s="495"/>
      <c r="BS28" s="495"/>
      <c r="BT28" s="495"/>
      <c r="BU28" s="495"/>
      <c r="BV28" s="495"/>
      <c r="BW28" s="495"/>
      <c r="BX28" s="495"/>
      <c r="BY28" s="496"/>
    </row>
    <row r="29" spans="1:78" s="5" customFormat="1" ht="10.5" customHeight="1" x14ac:dyDescent="0.15">
      <c r="A29" s="237"/>
      <c r="B29" s="238"/>
      <c r="C29" s="239"/>
      <c r="D29" s="240"/>
      <c r="E29" s="216"/>
      <c r="F29" s="189"/>
      <c r="G29" s="175"/>
      <c r="H29" s="176"/>
      <c r="I29" s="176"/>
      <c r="J29" s="176"/>
      <c r="K29" s="176"/>
      <c r="L29" s="176"/>
      <c r="M29" s="177"/>
      <c r="N29" s="188"/>
      <c r="O29" s="189"/>
      <c r="P29" s="175"/>
      <c r="Q29" s="176"/>
      <c r="R29" s="176"/>
      <c r="S29" s="176"/>
      <c r="T29" s="176"/>
      <c r="U29" s="176"/>
      <c r="V29" s="177"/>
      <c r="W29" s="188"/>
      <c r="X29" s="189"/>
      <c r="Y29" s="175"/>
      <c r="Z29" s="176"/>
      <c r="AA29" s="176"/>
      <c r="AB29" s="176"/>
      <c r="AC29" s="176"/>
      <c r="AD29" s="176"/>
      <c r="AE29" s="177"/>
      <c r="AF29" s="478"/>
      <c r="AG29" s="479"/>
      <c r="AH29" s="148"/>
      <c r="AI29" s="149"/>
      <c r="AJ29" s="149"/>
      <c r="AK29" s="149"/>
      <c r="AL29" s="149"/>
      <c r="AM29" s="149"/>
      <c r="AN29" s="273"/>
      <c r="AO29" s="96"/>
      <c r="AP29" s="216"/>
      <c r="AQ29" s="189"/>
      <c r="AR29" s="175"/>
      <c r="AS29" s="176"/>
      <c r="AT29" s="176"/>
      <c r="AU29" s="176"/>
      <c r="AV29" s="176"/>
      <c r="AW29" s="176"/>
      <c r="AX29" s="177"/>
      <c r="AY29" s="188"/>
      <c r="AZ29" s="189"/>
      <c r="BA29" s="175"/>
      <c r="BB29" s="176"/>
      <c r="BC29" s="176"/>
      <c r="BD29" s="176"/>
      <c r="BE29" s="176"/>
      <c r="BF29" s="176"/>
      <c r="BG29" s="177"/>
      <c r="BH29" s="326"/>
      <c r="BI29" s="193"/>
      <c r="BJ29" s="148"/>
      <c r="BK29" s="149"/>
      <c r="BL29" s="149"/>
      <c r="BM29" s="149"/>
      <c r="BN29" s="149"/>
      <c r="BO29" s="149"/>
      <c r="BP29" s="152"/>
      <c r="BQ29" s="494"/>
      <c r="BR29" s="495"/>
      <c r="BS29" s="495"/>
      <c r="BT29" s="495"/>
      <c r="BU29" s="495"/>
      <c r="BV29" s="495"/>
      <c r="BW29" s="495"/>
      <c r="BX29" s="495"/>
      <c r="BY29" s="496"/>
    </row>
    <row r="30" spans="1:78" s="5" customFormat="1" ht="10.5" customHeight="1" x14ac:dyDescent="0.15">
      <c r="A30" s="237" t="s">
        <v>67</v>
      </c>
      <c r="B30" s="238"/>
      <c r="C30" s="239"/>
      <c r="D30" s="240"/>
      <c r="E30" s="207"/>
      <c r="F30" s="179"/>
      <c r="G30" s="172"/>
      <c r="H30" s="173"/>
      <c r="I30" s="173"/>
      <c r="J30" s="173"/>
      <c r="K30" s="173"/>
      <c r="L30" s="173"/>
      <c r="M30" s="174"/>
      <c r="N30" s="178"/>
      <c r="O30" s="179"/>
      <c r="P30" s="172"/>
      <c r="Q30" s="173"/>
      <c r="R30" s="173"/>
      <c r="S30" s="173"/>
      <c r="T30" s="173"/>
      <c r="U30" s="173"/>
      <c r="V30" s="174"/>
      <c r="W30" s="178"/>
      <c r="X30" s="179"/>
      <c r="Y30" s="172"/>
      <c r="Z30" s="173"/>
      <c r="AA30" s="173"/>
      <c r="AB30" s="173"/>
      <c r="AC30" s="173"/>
      <c r="AD30" s="173"/>
      <c r="AE30" s="174"/>
      <c r="AF30" s="478"/>
      <c r="AG30" s="479"/>
      <c r="AH30" s="129">
        <f>SUM(G30,P30,Y30)</f>
        <v>0</v>
      </c>
      <c r="AI30" s="133"/>
      <c r="AJ30" s="133"/>
      <c r="AK30" s="133"/>
      <c r="AL30" s="133"/>
      <c r="AM30" s="133"/>
      <c r="AN30" s="134"/>
      <c r="AO30" s="96"/>
      <c r="AP30" s="316"/>
      <c r="AQ30" s="126"/>
      <c r="AR30" s="172"/>
      <c r="AS30" s="173"/>
      <c r="AT30" s="173"/>
      <c r="AU30" s="173"/>
      <c r="AV30" s="173"/>
      <c r="AW30" s="173"/>
      <c r="AX30" s="174"/>
      <c r="AY30" s="178"/>
      <c r="AZ30" s="179"/>
      <c r="BA30" s="172"/>
      <c r="BB30" s="173"/>
      <c r="BC30" s="173"/>
      <c r="BD30" s="173"/>
      <c r="BE30" s="173"/>
      <c r="BF30" s="173"/>
      <c r="BG30" s="174"/>
      <c r="BH30" s="326"/>
      <c r="BI30" s="193"/>
      <c r="BJ30" s="129">
        <f>SUM(AR30,BA30)</f>
        <v>0</v>
      </c>
      <c r="BK30" s="133"/>
      <c r="BL30" s="133"/>
      <c r="BM30" s="133"/>
      <c r="BN30" s="133"/>
      <c r="BO30" s="133"/>
      <c r="BP30" s="130"/>
      <c r="BQ30" s="494"/>
      <c r="BR30" s="495"/>
      <c r="BS30" s="495"/>
      <c r="BT30" s="495"/>
      <c r="BU30" s="495"/>
      <c r="BV30" s="495"/>
      <c r="BW30" s="495"/>
      <c r="BX30" s="495"/>
      <c r="BY30" s="496"/>
    </row>
    <row r="31" spans="1:78" s="5" customFormat="1" ht="10.5" customHeight="1" x14ac:dyDescent="0.15">
      <c r="A31" s="241"/>
      <c r="B31" s="242"/>
      <c r="C31" s="243"/>
      <c r="D31" s="244"/>
      <c r="E31" s="245"/>
      <c r="F31" s="181"/>
      <c r="G31" s="175"/>
      <c r="H31" s="176"/>
      <c r="I31" s="176"/>
      <c r="J31" s="176"/>
      <c r="K31" s="176"/>
      <c r="L31" s="176"/>
      <c r="M31" s="177"/>
      <c r="N31" s="180"/>
      <c r="O31" s="181"/>
      <c r="P31" s="175"/>
      <c r="Q31" s="176"/>
      <c r="R31" s="176"/>
      <c r="S31" s="176"/>
      <c r="T31" s="176"/>
      <c r="U31" s="176"/>
      <c r="V31" s="177"/>
      <c r="W31" s="188"/>
      <c r="X31" s="189"/>
      <c r="Y31" s="175"/>
      <c r="Z31" s="176"/>
      <c r="AA31" s="176"/>
      <c r="AB31" s="176"/>
      <c r="AC31" s="176"/>
      <c r="AD31" s="176"/>
      <c r="AE31" s="177"/>
      <c r="AF31" s="478"/>
      <c r="AG31" s="479"/>
      <c r="AH31" s="146"/>
      <c r="AI31" s="147"/>
      <c r="AJ31" s="147"/>
      <c r="AK31" s="147"/>
      <c r="AL31" s="147"/>
      <c r="AM31" s="147"/>
      <c r="AN31" s="190"/>
      <c r="AO31" s="96"/>
      <c r="AP31" s="316"/>
      <c r="AQ31" s="126"/>
      <c r="AR31" s="175"/>
      <c r="AS31" s="176"/>
      <c r="AT31" s="176"/>
      <c r="AU31" s="176"/>
      <c r="AV31" s="176"/>
      <c r="AW31" s="176"/>
      <c r="AX31" s="177"/>
      <c r="AY31" s="188"/>
      <c r="AZ31" s="189"/>
      <c r="BA31" s="175"/>
      <c r="BB31" s="176"/>
      <c r="BC31" s="176"/>
      <c r="BD31" s="176"/>
      <c r="BE31" s="176"/>
      <c r="BF31" s="176"/>
      <c r="BG31" s="177"/>
      <c r="BH31" s="327"/>
      <c r="BI31" s="328"/>
      <c r="BJ31" s="148"/>
      <c r="BK31" s="149"/>
      <c r="BL31" s="149"/>
      <c r="BM31" s="149"/>
      <c r="BN31" s="149"/>
      <c r="BO31" s="149"/>
      <c r="BP31" s="152"/>
      <c r="BQ31" s="494"/>
      <c r="BR31" s="495"/>
      <c r="BS31" s="495"/>
      <c r="BT31" s="495"/>
      <c r="BU31" s="495"/>
      <c r="BV31" s="495"/>
      <c r="BW31" s="495"/>
      <c r="BX31" s="495"/>
      <c r="BY31" s="496"/>
    </row>
    <row r="32" spans="1:78" s="5" customFormat="1" ht="10.5" customHeight="1" x14ac:dyDescent="0.15">
      <c r="A32" s="160" t="s">
        <v>65</v>
      </c>
      <c r="B32" s="161"/>
      <c r="C32" s="162"/>
      <c r="D32" s="163"/>
      <c r="E32" s="168"/>
      <c r="F32" s="169"/>
      <c r="G32" s="500"/>
      <c r="H32" s="501"/>
      <c r="I32" s="501"/>
      <c r="J32" s="501"/>
      <c r="K32" s="501"/>
      <c r="L32" s="501"/>
      <c r="M32" s="502"/>
      <c r="N32" s="506"/>
      <c r="O32" s="169"/>
      <c r="P32" s="500"/>
      <c r="Q32" s="501"/>
      <c r="R32" s="501"/>
      <c r="S32" s="501"/>
      <c r="T32" s="501"/>
      <c r="U32" s="501"/>
      <c r="V32" s="502"/>
      <c r="W32" s="506"/>
      <c r="X32" s="169"/>
      <c r="Y32" s="172">
        <v>1200000</v>
      </c>
      <c r="Z32" s="173"/>
      <c r="AA32" s="173"/>
      <c r="AB32" s="173"/>
      <c r="AC32" s="173"/>
      <c r="AD32" s="173"/>
      <c r="AE32" s="174"/>
      <c r="AF32" s="478"/>
      <c r="AG32" s="479"/>
      <c r="AH32" s="129">
        <f>SUM(G32,P32,Y32)</f>
        <v>1200000</v>
      </c>
      <c r="AI32" s="133"/>
      <c r="AJ32" s="133"/>
      <c r="AK32" s="133"/>
      <c r="AL32" s="133"/>
      <c r="AM32" s="133"/>
      <c r="AN32" s="134"/>
      <c r="AO32" s="96"/>
      <c r="AP32" s="508">
        <f>SUM(AR32,BA32)</f>
        <v>0</v>
      </c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509"/>
      <c r="BE32" s="509"/>
      <c r="BF32" s="509"/>
      <c r="BG32" s="509"/>
      <c r="BH32" s="509"/>
      <c r="BI32" s="509"/>
      <c r="BJ32" s="509"/>
      <c r="BK32" s="509"/>
      <c r="BL32" s="509"/>
      <c r="BM32" s="509"/>
      <c r="BN32" s="509"/>
      <c r="BO32" s="509"/>
      <c r="BP32" s="510"/>
      <c r="BQ32" s="494"/>
      <c r="BR32" s="495"/>
      <c r="BS32" s="495"/>
      <c r="BT32" s="495"/>
      <c r="BU32" s="495"/>
      <c r="BV32" s="495"/>
      <c r="BW32" s="495"/>
      <c r="BX32" s="495"/>
      <c r="BY32" s="496"/>
    </row>
    <row r="33" spans="1:77" s="5" customFormat="1" ht="10.5" customHeight="1" thickBot="1" x14ac:dyDescent="0.2">
      <c r="A33" s="164"/>
      <c r="B33" s="165"/>
      <c r="C33" s="166"/>
      <c r="D33" s="167"/>
      <c r="E33" s="170"/>
      <c r="F33" s="171"/>
      <c r="G33" s="503"/>
      <c r="H33" s="504"/>
      <c r="I33" s="504"/>
      <c r="J33" s="504"/>
      <c r="K33" s="504"/>
      <c r="L33" s="504"/>
      <c r="M33" s="505"/>
      <c r="N33" s="507"/>
      <c r="O33" s="171"/>
      <c r="P33" s="503"/>
      <c r="Q33" s="504"/>
      <c r="R33" s="504"/>
      <c r="S33" s="504"/>
      <c r="T33" s="504"/>
      <c r="U33" s="504"/>
      <c r="V33" s="505"/>
      <c r="W33" s="507"/>
      <c r="X33" s="171"/>
      <c r="Y33" s="175"/>
      <c r="Z33" s="176"/>
      <c r="AA33" s="176"/>
      <c r="AB33" s="176"/>
      <c r="AC33" s="176"/>
      <c r="AD33" s="176"/>
      <c r="AE33" s="177"/>
      <c r="AF33" s="480"/>
      <c r="AG33" s="481"/>
      <c r="AH33" s="146"/>
      <c r="AI33" s="147"/>
      <c r="AJ33" s="147"/>
      <c r="AK33" s="147"/>
      <c r="AL33" s="147"/>
      <c r="AM33" s="147"/>
      <c r="AN33" s="190"/>
      <c r="AO33" s="96"/>
      <c r="AP33" s="511"/>
      <c r="AQ33" s="512"/>
      <c r="AR33" s="512"/>
      <c r="AS33" s="512"/>
      <c r="AT33" s="512"/>
      <c r="AU33" s="512"/>
      <c r="AV33" s="512"/>
      <c r="AW33" s="512"/>
      <c r="AX33" s="512"/>
      <c r="AY33" s="512"/>
      <c r="AZ33" s="512"/>
      <c r="BA33" s="512"/>
      <c r="BB33" s="512"/>
      <c r="BC33" s="512"/>
      <c r="BD33" s="512"/>
      <c r="BE33" s="512"/>
      <c r="BF33" s="512"/>
      <c r="BG33" s="512"/>
      <c r="BH33" s="512"/>
      <c r="BI33" s="512"/>
      <c r="BJ33" s="512"/>
      <c r="BK33" s="512"/>
      <c r="BL33" s="512"/>
      <c r="BM33" s="512"/>
      <c r="BN33" s="512"/>
      <c r="BO33" s="512"/>
      <c r="BP33" s="513"/>
      <c r="BQ33" s="494"/>
      <c r="BR33" s="495"/>
      <c r="BS33" s="495"/>
      <c r="BT33" s="495"/>
      <c r="BU33" s="495"/>
      <c r="BV33" s="495"/>
      <c r="BW33" s="495"/>
      <c r="BX33" s="495"/>
      <c r="BY33" s="496"/>
    </row>
    <row r="34" spans="1:77" s="89" customFormat="1" ht="21" customHeight="1" thickTop="1" thickBot="1" x14ac:dyDescent="0.2">
      <c r="A34" s="227" t="s">
        <v>58</v>
      </c>
      <c r="B34" s="225"/>
      <c r="C34" s="225"/>
      <c r="D34" s="226"/>
      <c r="E34" s="234"/>
      <c r="F34" s="235"/>
      <c r="G34" s="236">
        <f>SUM(G16:M33)</f>
        <v>6900000</v>
      </c>
      <c r="H34" s="236"/>
      <c r="I34" s="236"/>
      <c r="J34" s="236"/>
      <c r="K34" s="236"/>
      <c r="L34" s="236"/>
      <c r="M34" s="236"/>
      <c r="N34" s="319"/>
      <c r="O34" s="319"/>
      <c r="P34" s="320">
        <f>SUM(P16:V33)</f>
        <v>3500000</v>
      </c>
      <c r="Q34" s="320"/>
      <c r="R34" s="320"/>
      <c r="S34" s="320"/>
      <c r="T34" s="320"/>
      <c r="U34" s="320"/>
      <c r="V34" s="320"/>
      <c r="W34" s="319"/>
      <c r="X34" s="319"/>
      <c r="Y34" s="236">
        <f>SUM(Y16:AE33)</f>
        <v>1820000</v>
      </c>
      <c r="Z34" s="236"/>
      <c r="AA34" s="236"/>
      <c r="AB34" s="236"/>
      <c r="AC34" s="236"/>
      <c r="AD34" s="236"/>
      <c r="AE34" s="236"/>
      <c r="AF34" s="314"/>
      <c r="AG34" s="315"/>
      <c r="AH34" s="321">
        <f>SUM(G34,P34,Y34)</f>
        <v>12220000</v>
      </c>
      <c r="AI34" s="322"/>
      <c r="AJ34" s="322"/>
      <c r="AK34" s="322"/>
      <c r="AL34" s="322"/>
      <c r="AM34" s="322"/>
      <c r="AN34" s="323"/>
      <c r="AO34" s="88"/>
      <c r="AP34" s="483"/>
      <c r="AQ34" s="484"/>
      <c r="AR34" s="485">
        <f>SUM(AR16:AX31)</f>
        <v>6900000</v>
      </c>
      <c r="AS34" s="485"/>
      <c r="AT34" s="485"/>
      <c r="AU34" s="485"/>
      <c r="AV34" s="485"/>
      <c r="AW34" s="485"/>
      <c r="AX34" s="485"/>
      <c r="AY34" s="486"/>
      <c r="AZ34" s="221"/>
      <c r="BA34" s="485">
        <f>SUM(BA16:BG31)</f>
        <v>3500000</v>
      </c>
      <c r="BB34" s="485"/>
      <c r="BC34" s="485"/>
      <c r="BD34" s="485"/>
      <c r="BE34" s="485"/>
      <c r="BF34" s="485"/>
      <c r="BG34" s="485"/>
      <c r="BH34" s="206"/>
      <c r="BI34" s="202"/>
      <c r="BJ34" s="197">
        <f>SUM(AR34,BA34)</f>
        <v>10400000</v>
      </c>
      <c r="BK34" s="198"/>
      <c r="BL34" s="198"/>
      <c r="BM34" s="198"/>
      <c r="BN34" s="198"/>
      <c r="BO34" s="198"/>
      <c r="BP34" s="198"/>
      <c r="BQ34" s="494"/>
      <c r="BR34" s="495"/>
      <c r="BS34" s="495"/>
      <c r="BT34" s="495"/>
      <c r="BU34" s="495"/>
      <c r="BV34" s="495"/>
      <c r="BW34" s="495"/>
      <c r="BX34" s="495"/>
      <c r="BY34" s="496"/>
    </row>
    <row r="35" spans="1:77" s="5" customFormat="1" ht="10.5" customHeight="1" thickTop="1" x14ac:dyDescent="0.15">
      <c r="A35" s="228" t="s">
        <v>59</v>
      </c>
      <c r="B35" s="229"/>
      <c r="C35" s="229"/>
      <c r="D35" s="230"/>
      <c r="E35" s="317">
        <v>2</v>
      </c>
      <c r="F35" s="318"/>
      <c r="G35" s="307">
        <v>600000</v>
      </c>
      <c r="H35" s="308"/>
      <c r="I35" s="308"/>
      <c r="J35" s="308"/>
      <c r="K35" s="308"/>
      <c r="L35" s="308"/>
      <c r="M35" s="309"/>
      <c r="N35" s="312">
        <v>1</v>
      </c>
      <c r="O35" s="313"/>
      <c r="P35" s="175">
        <v>500000</v>
      </c>
      <c r="Q35" s="176"/>
      <c r="R35" s="176"/>
      <c r="S35" s="176"/>
      <c r="T35" s="176"/>
      <c r="U35" s="176"/>
      <c r="V35" s="177"/>
      <c r="W35" s="312">
        <v>2</v>
      </c>
      <c r="X35" s="313"/>
      <c r="Y35" s="307">
        <v>80000</v>
      </c>
      <c r="Z35" s="308"/>
      <c r="AA35" s="308"/>
      <c r="AB35" s="308"/>
      <c r="AC35" s="308"/>
      <c r="AD35" s="308"/>
      <c r="AE35" s="309"/>
      <c r="AF35" s="150">
        <f>SUM(E35,N35,W35)</f>
        <v>5</v>
      </c>
      <c r="AG35" s="151"/>
      <c r="AH35" s="150">
        <f>SUM(G35,P35,Y35)</f>
        <v>1180000</v>
      </c>
      <c r="AI35" s="310"/>
      <c r="AJ35" s="310"/>
      <c r="AK35" s="310"/>
      <c r="AL35" s="310"/>
      <c r="AM35" s="310"/>
      <c r="AN35" s="311"/>
      <c r="AO35" s="96"/>
      <c r="AP35" s="154">
        <v>2</v>
      </c>
      <c r="AQ35" s="155"/>
      <c r="AR35" s="158">
        <v>600000</v>
      </c>
      <c r="AS35" s="158"/>
      <c r="AT35" s="158"/>
      <c r="AU35" s="158"/>
      <c r="AV35" s="158"/>
      <c r="AW35" s="158"/>
      <c r="AX35" s="158"/>
      <c r="AY35" s="155">
        <v>1</v>
      </c>
      <c r="AZ35" s="155"/>
      <c r="BA35" s="158">
        <v>500000</v>
      </c>
      <c r="BB35" s="158"/>
      <c r="BC35" s="158"/>
      <c r="BD35" s="158"/>
      <c r="BE35" s="158"/>
      <c r="BF35" s="158"/>
      <c r="BG35" s="158"/>
      <c r="BH35" s="146">
        <f>SUM(AY35,AP35)</f>
        <v>3</v>
      </c>
      <c r="BI35" s="153"/>
      <c r="BJ35" s="146">
        <f>SUM(AR35,BA35)</f>
        <v>1100000</v>
      </c>
      <c r="BK35" s="147"/>
      <c r="BL35" s="147"/>
      <c r="BM35" s="147"/>
      <c r="BN35" s="147"/>
      <c r="BO35" s="147"/>
      <c r="BP35" s="147"/>
      <c r="BQ35" s="494"/>
      <c r="BR35" s="495"/>
      <c r="BS35" s="495"/>
      <c r="BT35" s="495"/>
      <c r="BU35" s="495"/>
      <c r="BV35" s="495"/>
      <c r="BW35" s="495"/>
      <c r="BX35" s="495"/>
      <c r="BY35" s="496"/>
    </row>
    <row r="36" spans="1:77" s="5" customFormat="1" ht="10.5" customHeight="1" x14ac:dyDescent="0.15">
      <c r="A36" s="231"/>
      <c r="B36" s="232"/>
      <c r="C36" s="232"/>
      <c r="D36" s="233"/>
      <c r="E36" s="216"/>
      <c r="F36" s="189"/>
      <c r="G36" s="119"/>
      <c r="H36" s="120"/>
      <c r="I36" s="120"/>
      <c r="J36" s="120"/>
      <c r="K36" s="120"/>
      <c r="L36" s="120"/>
      <c r="M36" s="121"/>
      <c r="N36" s="125"/>
      <c r="O36" s="126"/>
      <c r="P36" s="119"/>
      <c r="Q36" s="120"/>
      <c r="R36" s="120"/>
      <c r="S36" s="120"/>
      <c r="T36" s="120"/>
      <c r="U36" s="120"/>
      <c r="V36" s="121"/>
      <c r="W36" s="125"/>
      <c r="X36" s="126"/>
      <c r="Y36" s="119"/>
      <c r="Z36" s="120"/>
      <c r="AA36" s="120"/>
      <c r="AB36" s="120"/>
      <c r="AC36" s="120"/>
      <c r="AD36" s="120"/>
      <c r="AE36" s="121"/>
      <c r="AF36" s="148"/>
      <c r="AG36" s="152"/>
      <c r="AH36" s="148"/>
      <c r="AI36" s="149"/>
      <c r="AJ36" s="149"/>
      <c r="AK36" s="149"/>
      <c r="AL36" s="149"/>
      <c r="AM36" s="149"/>
      <c r="AN36" s="273"/>
      <c r="AO36" s="96"/>
      <c r="AP36" s="156"/>
      <c r="AQ36" s="157"/>
      <c r="AR36" s="159"/>
      <c r="AS36" s="159"/>
      <c r="AT36" s="159"/>
      <c r="AU36" s="159"/>
      <c r="AV36" s="159"/>
      <c r="AW36" s="159"/>
      <c r="AX36" s="159"/>
      <c r="AY36" s="157"/>
      <c r="AZ36" s="157"/>
      <c r="BA36" s="159"/>
      <c r="BB36" s="159"/>
      <c r="BC36" s="159"/>
      <c r="BD36" s="159"/>
      <c r="BE36" s="159"/>
      <c r="BF36" s="159"/>
      <c r="BG36" s="159"/>
      <c r="BH36" s="148"/>
      <c r="BI36" s="152"/>
      <c r="BJ36" s="148"/>
      <c r="BK36" s="149"/>
      <c r="BL36" s="149"/>
      <c r="BM36" s="149"/>
      <c r="BN36" s="149"/>
      <c r="BO36" s="149"/>
      <c r="BP36" s="149"/>
      <c r="BQ36" s="494"/>
      <c r="BR36" s="495"/>
      <c r="BS36" s="495"/>
      <c r="BT36" s="495"/>
      <c r="BU36" s="495"/>
      <c r="BV36" s="495"/>
      <c r="BW36" s="495"/>
      <c r="BX36" s="495"/>
      <c r="BY36" s="496"/>
    </row>
    <row r="37" spans="1:77" s="5" customFormat="1" ht="10.5" customHeight="1" x14ac:dyDescent="0.15">
      <c r="A37" s="246" t="s">
        <v>5</v>
      </c>
      <c r="B37" s="247"/>
      <c r="C37" s="252"/>
      <c r="D37" s="253"/>
      <c r="E37" s="207">
        <v>2</v>
      </c>
      <c r="F37" s="179"/>
      <c r="G37" s="119">
        <v>600000</v>
      </c>
      <c r="H37" s="120"/>
      <c r="I37" s="120"/>
      <c r="J37" s="120"/>
      <c r="K37" s="120"/>
      <c r="L37" s="120"/>
      <c r="M37" s="121"/>
      <c r="N37" s="178">
        <v>1</v>
      </c>
      <c r="O37" s="179"/>
      <c r="P37" s="119">
        <v>500000</v>
      </c>
      <c r="Q37" s="120"/>
      <c r="R37" s="120"/>
      <c r="S37" s="120"/>
      <c r="T37" s="120"/>
      <c r="U37" s="120"/>
      <c r="V37" s="121"/>
      <c r="W37" s="125">
        <v>2</v>
      </c>
      <c r="X37" s="126"/>
      <c r="Y37" s="119">
        <v>70000</v>
      </c>
      <c r="Z37" s="120"/>
      <c r="AA37" s="120"/>
      <c r="AB37" s="120"/>
      <c r="AC37" s="120"/>
      <c r="AD37" s="120"/>
      <c r="AE37" s="121"/>
      <c r="AF37" s="129">
        <f>SUM(E37,N37,W37)</f>
        <v>5</v>
      </c>
      <c r="AG37" s="130"/>
      <c r="AH37" s="129">
        <f>SUM(G37,P37,Y37)</f>
        <v>1170000</v>
      </c>
      <c r="AI37" s="133"/>
      <c r="AJ37" s="133"/>
      <c r="AK37" s="133"/>
      <c r="AL37" s="133"/>
      <c r="AM37" s="133"/>
      <c r="AN37" s="134"/>
      <c r="AO37" s="96"/>
      <c r="AP37" s="207">
        <v>2</v>
      </c>
      <c r="AQ37" s="179"/>
      <c r="AR37" s="172">
        <v>600000</v>
      </c>
      <c r="AS37" s="173"/>
      <c r="AT37" s="173"/>
      <c r="AU37" s="173"/>
      <c r="AV37" s="173"/>
      <c r="AW37" s="173"/>
      <c r="AX37" s="174"/>
      <c r="AY37" s="178">
        <v>1</v>
      </c>
      <c r="AZ37" s="179"/>
      <c r="BA37" s="172">
        <v>500000</v>
      </c>
      <c r="BB37" s="173"/>
      <c r="BC37" s="173"/>
      <c r="BD37" s="173"/>
      <c r="BE37" s="173"/>
      <c r="BF37" s="173"/>
      <c r="BG37" s="174"/>
      <c r="BH37" s="129">
        <f>SUM(AY37,AP37)</f>
        <v>3</v>
      </c>
      <c r="BI37" s="130"/>
      <c r="BJ37" s="129">
        <f>SUM(AR37,BA37)</f>
        <v>1100000</v>
      </c>
      <c r="BK37" s="133"/>
      <c r="BL37" s="133"/>
      <c r="BM37" s="133"/>
      <c r="BN37" s="133"/>
      <c r="BO37" s="133"/>
      <c r="BP37" s="133"/>
      <c r="BQ37" s="494"/>
      <c r="BR37" s="495"/>
      <c r="BS37" s="495"/>
      <c r="BT37" s="495"/>
      <c r="BU37" s="495"/>
      <c r="BV37" s="495"/>
      <c r="BW37" s="495"/>
      <c r="BX37" s="495"/>
      <c r="BY37" s="496"/>
    </row>
    <row r="38" spans="1:77" s="5" customFormat="1" ht="10.5" customHeight="1" x14ac:dyDescent="0.15">
      <c r="A38" s="246"/>
      <c r="B38" s="247"/>
      <c r="C38" s="252"/>
      <c r="D38" s="253"/>
      <c r="E38" s="216"/>
      <c r="F38" s="189"/>
      <c r="G38" s="119"/>
      <c r="H38" s="120"/>
      <c r="I38" s="120"/>
      <c r="J38" s="120"/>
      <c r="K38" s="120"/>
      <c r="L38" s="120"/>
      <c r="M38" s="121"/>
      <c r="N38" s="188"/>
      <c r="O38" s="189"/>
      <c r="P38" s="119"/>
      <c r="Q38" s="120"/>
      <c r="R38" s="120"/>
      <c r="S38" s="120"/>
      <c r="T38" s="120"/>
      <c r="U38" s="120"/>
      <c r="V38" s="121"/>
      <c r="W38" s="125"/>
      <c r="X38" s="126"/>
      <c r="Y38" s="119"/>
      <c r="Z38" s="120"/>
      <c r="AA38" s="120"/>
      <c r="AB38" s="120"/>
      <c r="AC38" s="120"/>
      <c r="AD38" s="120"/>
      <c r="AE38" s="121"/>
      <c r="AF38" s="148"/>
      <c r="AG38" s="152"/>
      <c r="AH38" s="148"/>
      <c r="AI38" s="149"/>
      <c r="AJ38" s="149"/>
      <c r="AK38" s="149"/>
      <c r="AL38" s="149"/>
      <c r="AM38" s="149"/>
      <c r="AN38" s="273"/>
      <c r="AO38" s="96"/>
      <c r="AP38" s="216"/>
      <c r="AQ38" s="189"/>
      <c r="AR38" s="175"/>
      <c r="AS38" s="176"/>
      <c r="AT38" s="176"/>
      <c r="AU38" s="176"/>
      <c r="AV38" s="176"/>
      <c r="AW38" s="176"/>
      <c r="AX38" s="177"/>
      <c r="AY38" s="188"/>
      <c r="AZ38" s="189"/>
      <c r="BA38" s="175"/>
      <c r="BB38" s="176"/>
      <c r="BC38" s="176"/>
      <c r="BD38" s="176"/>
      <c r="BE38" s="176"/>
      <c r="BF38" s="176"/>
      <c r="BG38" s="177"/>
      <c r="BH38" s="148"/>
      <c r="BI38" s="152"/>
      <c r="BJ38" s="148"/>
      <c r="BK38" s="149"/>
      <c r="BL38" s="149"/>
      <c r="BM38" s="149"/>
      <c r="BN38" s="149"/>
      <c r="BO38" s="149"/>
      <c r="BP38" s="149"/>
      <c r="BQ38" s="494"/>
      <c r="BR38" s="495"/>
      <c r="BS38" s="495"/>
      <c r="BT38" s="495"/>
      <c r="BU38" s="495"/>
      <c r="BV38" s="495"/>
      <c r="BW38" s="495"/>
      <c r="BX38" s="495"/>
      <c r="BY38" s="496"/>
    </row>
    <row r="39" spans="1:77" s="5" customFormat="1" ht="10.5" customHeight="1" x14ac:dyDescent="0.15">
      <c r="A39" s="246" t="s">
        <v>6</v>
      </c>
      <c r="B39" s="247"/>
      <c r="C39" s="252"/>
      <c r="D39" s="253"/>
      <c r="E39" s="207">
        <v>2</v>
      </c>
      <c r="F39" s="179"/>
      <c r="G39" s="119">
        <v>600000</v>
      </c>
      <c r="H39" s="120"/>
      <c r="I39" s="120"/>
      <c r="J39" s="120"/>
      <c r="K39" s="120"/>
      <c r="L39" s="120"/>
      <c r="M39" s="121"/>
      <c r="N39" s="178">
        <v>1</v>
      </c>
      <c r="O39" s="179"/>
      <c r="P39" s="119">
        <v>500000</v>
      </c>
      <c r="Q39" s="120"/>
      <c r="R39" s="120"/>
      <c r="S39" s="120"/>
      <c r="T39" s="120"/>
      <c r="U39" s="120"/>
      <c r="V39" s="121"/>
      <c r="W39" s="125">
        <v>2</v>
      </c>
      <c r="X39" s="126"/>
      <c r="Y39" s="119">
        <v>80000</v>
      </c>
      <c r="Z39" s="120"/>
      <c r="AA39" s="120"/>
      <c r="AB39" s="120"/>
      <c r="AC39" s="120"/>
      <c r="AD39" s="120"/>
      <c r="AE39" s="121"/>
      <c r="AF39" s="129">
        <f>SUM(E39,N39,W39)</f>
        <v>5</v>
      </c>
      <c r="AG39" s="130"/>
      <c r="AH39" s="129">
        <f>SUM(G39,P39,Y39)</f>
        <v>1180000</v>
      </c>
      <c r="AI39" s="133"/>
      <c r="AJ39" s="133"/>
      <c r="AK39" s="133"/>
      <c r="AL39" s="133"/>
      <c r="AM39" s="133"/>
      <c r="AN39" s="134"/>
      <c r="AO39" s="96"/>
      <c r="AP39" s="207">
        <v>2</v>
      </c>
      <c r="AQ39" s="179"/>
      <c r="AR39" s="172">
        <v>600000</v>
      </c>
      <c r="AS39" s="173"/>
      <c r="AT39" s="173"/>
      <c r="AU39" s="173"/>
      <c r="AV39" s="173"/>
      <c r="AW39" s="173"/>
      <c r="AX39" s="174"/>
      <c r="AY39" s="178">
        <v>1</v>
      </c>
      <c r="AZ39" s="179"/>
      <c r="BA39" s="172">
        <v>500000</v>
      </c>
      <c r="BB39" s="173"/>
      <c r="BC39" s="173"/>
      <c r="BD39" s="173"/>
      <c r="BE39" s="173"/>
      <c r="BF39" s="173"/>
      <c r="BG39" s="174"/>
      <c r="BH39" s="129">
        <f>SUM(AY39,AP39)</f>
        <v>3</v>
      </c>
      <c r="BI39" s="130"/>
      <c r="BJ39" s="129">
        <f>SUM(AR39,BA39)</f>
        <v>1100000</v>
      </c>
      <c r="BK39" s="133"/>
      <c r="BL39" s="133"/>
      <c r="BM39" s="133"/>
      <c r="BN39" s="133"/>
      <c r="BO39" s="133"/>
      <c r="BP39" s="133"/>
      <c r="BQ39" s="494"/>
      <c r="BR39" s="495"/>
      <c r="BS39" s="495"/>
      <c r="BT39" s="495"/>
      <c r="BU39" s="495"/>
      <c r="BV39" s="495"/>
      <c r="BW39" s="495"/>
      <c r="BX39" s="495"/>
      <c r="BY39" s="496"/>
    </row>
    <row r="40" spans="1:77" s="5" customFormat="1" ht="10.5" customHeight="1" x14ac:dyDescent="0.15">
      <c r="A40" s="246"/>
      <c r="B40" s="247"/>
      <c r="C40" s="252"/>
      <c r="D40" s="253"/>
      <c r="E40" s="216"/>
      <c r="F40" s="189"/>
      <c r="G40" s="119"/>
      <c r="H40" s="120"/>
      <c r="I40" s="120"/>
      <c r="J40" s="120"/>
      <c r="K40" s="120"/>
      <c r="L40" s="120"/>
      <c r="M40" s="121"/>
      <c r="N40" s="188"/>
      <c r="O40" s="189"/>
      <c r="P40" s="119"/>
      <c r="Q40" s="120"/>
      <c r="R40" s="120"/>
      <c r="S40" s="120"/>
      <c r="T40" s="120"/>
      <c r="U40" s="120"/>
      <c r="V40" s="121"/>
      <c r="W40" s="125"/>
      <c r="X40" s="126"/>
      <c r="Y40" s="119"/>
      <c r="Z40" s="120"/>
      <c r="AA40" s="120"/>
      <c r="AB40" s="120"/>
      <c r="AC40" s="120"/>
      <c r="AD40" s="120"/>
      <c r="AE40" s="121"/>
      <c r="AF40" s="148"/>
      <c r="AG40" s="152"/>
      <c r="AH40" s="148"/>
      <c r="AI40" s="149"/>
      <c r="AJ40" s="149"/>
      <c r="AK40" s="149"/>
      <c r="AL40" s="149"/>
      <c r="AM40" s="149"/>
      <c r="AN40" s="273"/>
      <c r="AO40" s="96"/>
      <c r="AP40" s="216"/>
      <c r="AQ40" s="189"/>
      <c r="AR40" s="175"/>
      <c r="AS40" s="176"/>
      <c r="AT40" s="176"/>
      <c r="AU40" s="176"/>
      <c r="AV40" s="176"/>
      <c r="AW40" s="176"/>
      <c r="AX40" s="177"/>
      <c r="AY40" s="188"/>
      <c r="AZ40" s="189"/>
      <c r="BA40" s="175"/>
      <c r="BB40" s="176"/>
      <c r="BC40" s="176"/>
      <c r="BD40" s="176"/>
      <c r="BE40" s="176"/>
      <c r="BF40" s="176"/>
      <c r="BG40" s="177"/>
      <c r="BH40" s="148"/>
      <c r="BI40" s="152"/>
      <c r="BJ40" s="148"/>
      <c r="BK40" s="149"/>
      <c r="BL40" s="149"/>
      <c r="BM40" s="149"/>
      <c r="BN40" s="149"/>
      <c r="BO40" s="149"/>
      <c r="BP40" s="149"/>
      <c r="BQ40" s="494"/>
      <c r="BR40" s="495"/>
      <c r="BS40" s="495"/>
      <c r="BT40" s="495"/>
      <c r="BU40" s="495"/>
      <c r="BV40" s="495"/>
      <c r="BW40" s="495"/>
      <c r="BX40" s="495"/>
      <c r="BY40" s="496"/>
    </row>
    <row r="41" spans="1:77" s="5" customFormat="1" ht="10.5" customHeight="1" x14ac:dyDescent="0.15">
      <c r="A41" s="246" t="s">
        <v>54</v>
      </c>
      <c r="B41" s="247"/>
      <c r="C41" s="248"/>
      <c r="D41" s="249"/>
      <c r="E41" s="207">
        <v>2</v>
      </c>
      <c r="F41" s="179"/>
      <c r="G41" s="119">
        <v>600000</v>
      </c>
      <c r="H41" s="120"/>
      <c r="I41" s="120"/>
      <c r="J41" s="120"/>
      <c r="K41" s="120"/>
      <c r="L41" s="120"/>
      <c r="M41" s="121"/>
      <c r="N41" s="178">
        <v>1</v>
      </c>
      <c r="O41" s="179"/>
      <c r="P41" s="119">
        <v>500000</v>
      </c>
      <c r="Q41" s="120"/>
      <c r="R41" s="120"/>
      <c r="S41" s="120"/>
      <c r="T41" s="120"/>
      <c r="U41" s="120"/>
      <c r="V41" s="121"/>
      <c r="W41" s="125">
        <v>2</v>
      </c>
      <c r="X41" s="126"/>
      <c r="Y41" s="119">
        <v>90000</v>
      </c>
      <c r="Z41" s="120"/>
      <c r="AA41" s="120"/>
      <c r="AB41" s="120"/>
      <c r="AC41" s="120"/>
      <c r="AD41" s="120"/>
      <c r="AE41" s="121"/>
      <c r="AF41" s="129">
        <f>SUM(E41,N41,W41)</f>
        <v>5</v>
      </c>
      <c r="AG41" s="130"/>
      <c r="AH41" s="129">
        <f>SUM(G41,P41,Y41)</f>
        <v>1190000</v>
      </c>
      <c r="AI41" s="133"/>
      <c r="AJ41" s="133"/>
      <c r="AK41" s="133"/>
      <c r="AL41" s="133"/>
      <c r="AM41" s="133"/>
      <c r="AN41" s="134"/>
      <c r="AO41" s="96"/>
      <c r="AP41" s="207">
        <v>2</v>
      </c>
      <c r="AQ41" s="179"/>
      <c r="AR41" s="172">
        <v>600000</v>
      </c>
      <c r="AS41" s="173"/>
      <c r="AT41" s="173"/>
      <c r="AU41" s="173"/>
      <c r="AV41" s="173"/>
      <c r="AW41" s="173"/>
      <c r="AX41" s="174"/>
      <c r="AY41" s="178">
        <v>1</v>
      </c>
      <c r="AZ41" s="179"/>
      <c r="BA41" s="172">
        <v>500000</v>
      </c>
      <c r="BB41" s="173"/>
      <c r="BC41" s="173"/>
      <c r="BD41" s="173"/>
      <c r="BE41" s="173"/>
      <c r="BF41" s="173"/>
      <c r="BG41" s="174"/>
      <c r="BH41" s="129">
        <f>SUM(AY41,AP41)</f>
        <v>3</v>
      </c>
      <c r="BI41" s="130"/>
      <c r="BJ41" s="129">
        <f>SUM(AR41,BA41)</f>
        <v>1100000</v>
      </c>
      <c r="BK41" s="133"/>
      <c r="BL41" s="133"/>
      <c r="BM41" s="133"/>
      <c r="BN41" s="133"/>
      <c r="BO41" s="133"/>
      <c r="BP41" s="133"/>
      <c r="BQ41" s="494"/>
      <c r="BR41" s="495"/>
      <c r="BS41" s="495"/>
      <c r="BT41" s="495"/>
      <c r="BU41" s="495"/>
      <c r="BV41" s="495"/>
      <c r="BW41" s="495"/>
      <c r="BX41" s="495"/>
      <c r="BY41" s="496"/>
    </row>
    <row r="42" spans="1:77" s="5" customFormat="1" ht="10.5" customHeight="1" x14ac:dyDescent="0.15">
      <c r="A42" s="250"/>
      <c r="B42" s="251"/>
      <c r="C42" s="248"/>
      <c r="D42" s="249"/>
      <c r="E42" s="216"/>
      <c r="F42" s="189"/>
      <c r="G42" s="119"/>
      <c r="H42" s="120"/>
      <c r="I42" s="120"/>
      <c r="J42" s="120"/>
      <c r="K42" s="120"/>
      <c r="L42" s="120"/>
      <c r="M42" s="121"/>
      <c r="N42" s="188"/>
      <c r="O42" s="189"/>
      <c r="P42" s="119"/>
      <c r="Q42" s="120"/>
      <c r="R42" s="120"/>
      <c r="S42" s="120"/>
      <c r="T42" s="120"/>
      <c r="U42" s="120"/>
      <c r="V42" s="121"/>
      <c r="W42" s="125"/>
      <c r="X42" s="126"/>
      <c r="Y42" s="119"/>
      <c r="Z42" s="120"/>
      <c r="AA42" s="120"/>
      <c r="AB42" s="120"/>
      <c r="AC42" s="120"/>
      <c r="AD42" s="120"/>
      <c r="AE42" s="121"/>
      <c r="AF42" s="148"/>
      <c r="AG42" s="152"/>
      <c r="AH42" s="148"/>
      <c r="AI42" s="149"/>
      <c r="AJ42" s="149"/>
      <c r="AK42" s="149"/>
      <c r="AL42" s="149"/>
      <c r="AM42" s="149"/>
      <c r="AN42" s="273"/>
      <c r="AO42" s="96"/>
      <c r="AP42" s="216"/>
      <c r="AQ42" s="189"/>
      <c r="AR42" s="175"/>
      <c r="AS42" s="176"/>
      <c r="AT42" s="176"/>
      <c r="AU42" s="176"/>
      <c r="AV42" s="176"/>
      <c r="AW42" s="176"/>
      <c r="AX42" s="177"/>
      <c r="AY42" s="188"/>
      <c r="AZ42" s="189"/>
      <c r="BA42" s="175"/>
      <c r="BB42" s="176"/>
      <c r="BC42" s="176"/>
      <c r="BD42" s="176"/>
      <c r="BE42" s="176"/>
      <c r="BF42" s="176"/>
      <c r="BG42" s="177"/>
      <c r="BH42" s="148"/>
      <c r="BI42" s="152"/>
      <c r="BJ42" s="148"/>
      <c r="BK42" s="149"/>
      <c r="BL42" s="149"/>
      <c r="BM42" s="149"/>
      <c r="BN42" s="149"/>
      <c r="BO42" s="149"/>
      <c r="BP42" s="149"/>
      <c r="BQ42" s="494"/>
      <c r="BR42" s="495"/>
      <c r="BS42" s="495"/>
      <c r="BT42" s="495"/>
      <c r="BU42" s="495"/>
      <c r="BV42" s="495"/>
      <c r="BW42" s="495"/>
      <c r="BX42" s="495"/>
      <c r="BY42" s="496"/>
    </row>
    <row r="43" spans="1:77" s="5" customFormat="1" ht="10.5" customHeight="1" x14ac:dyDescent="0.15">
      <c r="A43" s="246" t="s">
        <v>7</v>
      </c>
      <c r="B43" s="247"/>
      <c r="C43" s="252"/>
      <c r="D43" s="253"/>
      <c r="E43" s="207">
        <v>2</v>
      </c>
      <c r="F43" s="179"/>
      <c r="G43" s="119">
        <v>600000</v>
      </c>
      <c r="H43" s="120"/>
      <c r="I43" s="120"/>
      <c r="J43" s="120"/>
      <c r="K43" s="120"/>
      <c r="L43" s="120"/>
      <c r="M43" s="121"/>
      <c r="N43" s="178">
        <v>1</v>
      </c>
      <c r="O43" s="179"/>
      <c r="P43" s="119">
        <v>500000</v>
      </c>
      <c r="Q43" s="120"/>
      <c r="R43" s="120"/>
      <c r="S43" s="120"/>
      <c r="T43" s="120"/>
      <c r="U43" s="120"/>
      <c r="V43" s="121"/>
      <c r="W43" s="125">
        <v>2</v>
      </c>
      <c r="X43" s="126"/>
      <c r="Y43" s="119">
        <v>60000</v>
      </c>
      <c r="Z43" s="120"/>
      <c r="AA43" s="120"/>
      <c r="AB43" s="120"/>
      <c r="AC43" s="120"/>
      <c r="AD43" s="120"/>
      <c r="AE43" s="121"/>
      <c r="AF43" s="129">
        <f>SUM(E43,N43,W43)</f>
        <v>5</v>
      </c>
      <c r="AG43" s="130"/>
      <c r="AH43" s="129">
        <f>SUM(G43,P43,Y43)</f>
        <v>1160000</v>
      </c>
      <c r="AI43" s="133"/>
      <c r="AJ43" s="133"/>
      <c r="AK43" s="133"/>
      <c r="AL43" s="133"/>
      <c r="AM43" s="133"/>
      <c r="AN43" s="134"/>
      <c r="AO43" s="96"/>
      <c r="AP43" s="207">
        <v>2</v>
      </c>
      <c r="AQ43" s="179"/>
      <c r="AR43" s="172">
        <v>600000</v>
      </c>
      <c r="AS43" s="173"/>
      <c r="AT43" s="173"/>
      <c r="AU43" s="173"/>
      <c r="AV43" s="173"/>
      <c r="AW43" s="173"/>
      <c r="AX43" s="174"/>
      <c r="AY43" s="178">
        <v>1</v>
      </c>
      <c r="AZ43" s="179"/>
      <c r="BA43" s="172">
        <v>500000</v>
      </c>
      <c r="BB43" s="173"/>
      <c r="BC43" s="173"/>
      <c r="BD43" s="173"/>
      <c r="BE43" s="173"/>
      <c r="BF43" s="173"/>
      <c r="BG43" s="174"/>
      <c r="BH43" s="129">
        <f>SUM(AY43,AP43)</f>
        <v>3</v>
      </c>
      <c r="BI43" s="130"/>
      <c r="BJ43" s="129">
        <f>SUM(AR43,BA43)</f>
        <v>1100000</v>
      </c>
      <c r="BK43" s="133"/>
      <c r="BL43" s="133"/>
      <c r="BM43" s="133"/>
      <c r="BN43" s="133"/>
      <c r="BO43" s="133"/>
      <c r="BP43" s="133"/>
      <c r="BQ43" s="494"/>
      <c r="BR43" s="495"/>
      <c r="BS43" s="495"/>
      <c r="BT43" s="495"/>
      <c r="BU43" s="495"/>
      <c r="BV43" s="495"/>
      <c r="BW43" s="495"/>
      <c r="BX43" s="495"/>
      <c r="BY43" s="496"/>
    </row>
    <row r="44" spans="1:77" s="5" customFormat="1" ht="10.5" customHeight="1" x14ac:dyDescent="0.15">
      <c r="A44" s="246"/>
      <c r="B44" s="247"/>
      <c r="C44" s="252"/>
      <c r="D44" s="253"/>
      <c r="E44" s="216"/>
      <c r="F44" s="189"/>
      <c r="G44" s="119"/>
      <c r="H44" s="120"/>
      <c r="I44" s="120"/>
      <c r="J44" s="120"/>
      <c r="K44" s="120"/>
      <c r="L44" s="120"/>
      <c r="M44" s="121"/>
      <c r="N44" s="188"/>
      <c r="O44" s="189"/>
      <c r="P44" s="119"/>
      <c r="Q44" s="120"/>
      <c r="R44" s="120"/>
      <c r="S44" s="120"/>
      <c r="T44" s="120"/>
      <c r="U44" s="120"/>
      <c r="V44" s="121"/>
      <c r="W44" s="125"/>
      <c r="X44" s="126"/>
      <c r="Y44" s="119"/>
      <c r="Z44" s="120"/>
      <c r="AA44" s="120"/>
      <c r="AB44" s="120"/>
      <c r="AC44" s="120"/>
      <c r="AD44" s="120"/>
      <c r="AE44" s="121"/>
      <c r="AF44" s="148"/>
      <c r="AG44" s="152"/>
      <c r="AH44" s="148"/>
      <c r="AI44" s="149"/>
      <c r="AJ44" s="149"/>
      <c r="AK44" s="149"/>
      <c r="AL44" s="149"/>
      <c r="AM44" s="149"/>
      <c r="AN44" s="273"/>
      <c r="AO44" s="96"/>
      <c r="AP44" s="216"/>
      <c r="AQ44" s="189"/>
      <c r="AR44" s="175"/>
      <c r="AS44" s="176"/>
      <c r="AT44" s="176"/>
      <c r="AU44" s="176"/>
      <c r="AV44" s="176"/>
      <c r="AW44" s="176"/>
      <c r="AX44" s="177"/>
      <c r="AY44" s="188"/>
      <c r="AZ44" s="189"/>
      <c r="BA44" s="175"/>
      <c r="BB44" s="176"/>
      <c r="BC44" s="176"/>
      <c r="BD44" s="176"/>
      <c r="BE44" s="176"/>
      <c r="BF44" s="176"/>
      <c r="BG44" s="177"/>
      <c r="BH44" s="148"/>
      <c r="BI44" s="152"/>
      <c r="BJ44" s="148"/>
      <c r="BK44" s="149"/>
      <c r="BL44" s="149"/>
      <c r="BM44" s="149"/>
      <c r="BN44" s="149"/>
      <c r="BO44" s="149"/>
      <c r="BP44" s="149"/>
      <c r="BQ44" s="494"/>
      <c r="BR44" s="495"/>
      <c r="BS44" s="495"/>
      <c r="BT44" s="495"/>
      <c r="BU44" s="495"/>
      <c r="BV44" s="495"/>
      <c r="BW44" s="495"/>
      <c r="BX44" s="495"/>
      <c r="BY44" s="496"/>
    </row>
    <row r="45" spans="1:77" s="5" customFormat="1" ht="10.5" customHeight="1" x14ac:dyDescent="0.15">
      <c r="A45" s="246" t="s">
        <v>8</v>
      </c>
      <c r="B45" s="247"/>
      <c r="C45" s="252"/>
      <c r="D45" s="253"/>
      <c r="E45" s="207">
        <v>2</v>
      </c>
      <c r="F45" s="179"/>
      <c r="G45" s="119">
        <v>600000</v>
      </c>
      <c r="H45" s="120"/>
      <c r="I45" s="120"/>
      <c r="J45" s="120"/>
      <c r="K45" s="120"/>
      <c r="L45" s="120"/>
      <c r="M45" s="121"/>
      <c r="N45" s="178">
        <v>1</v>
      </c>
      <c r="O45" s="179"/>
      <c r="P45" s="119">
        <v>500000</v>
      </c>
      <c r="Q45" s="120"/>
      <c r="R45" s="120"/>
      <c r="S45" s="120"/>
      <c r="T45" s="120"/>
      <c r="U45" s="120"/>
      <c r="V45" s="121"/>
      <c r="W45" s="125">
        <v>2</v>
      </c>
      <c r="X45" s="126"/>
      <c r="Y45" s="119">
        <v>80000</v>
      </c>
      <c r="Z45" s="120"/>
      <c r="AA45" s="120"/>
      <c r="AB45" s="120"/>
      <c r="AC45" s="120"/>
      <c r="AD45" s="120"/>
      <c r="AE45" s="121"/>
      <c r="AF45" s="129">
        <f>SUM(E45,N45,W45)</f>
        <v>5</v>
      </c>
      <c r="AG45" s="130"/>
      <c r="AH45" s="129">
        <f>SUM(G45,P45,Y45)</f>
        <v>1180000</v>
      </c>
      <c r="AI45" s="133"/>
      <c r="AJ45" s="133"/>
      <c r="AK45" s="133"/>
      <c r="AL45" s="133"/>
      <c r="AM45" s="133"/>
      <c r="AN45" s="134"/>
      <c r="AO45" s="96"/>
      <c r="AP45" s="207">
        <v>2</v>
      </c>
      <c r="AQ45" s="179"/>
      <c r="AR45" s="172">
        <v>600000</v>
      </c>
      <c r="AS45" s="173"/>
      <c r="AT45" s="173"/>
      <c r="AU45" s="173"/>
      <c r="AV45" s="173"/>
      <c r="AW45" s="173"/>
      <c r="AX45" s="174"/>
      <c r="AY45" s="178">
        <v>1</v>
      </c>
      <c r="AZ45" s="179"/>
      <c r="BA45" s="172">
        <v>500000</v>
      </c>
      <c r="BB45" s="173"/>
      <c r="BC45" s="173"/>
      <c r="BD45" s="173"/>
      <c r="BE45" s="173"/>
      <c r="BF45" s="173"/>
      <c r="BG45" s="174"/>
      <c r="BH45" s="129">
        <f>SUM(AY45,AP45)</f>
        <v>3</v>
      </c>
      <c r="BI45" s="130"/>
      <c r="BJ45" s="129">
        <f>SUM(AR45,BA45)</f>
        <v>1100000</v>
      </c>
      <c r="BK45" s="133"/>
      <c r="BL45" s="133"/>
      <c r="BM45" s="133"/>
      <c r="BN45" s="133"/>
      <c r="BO45" s="133"/>
      <c r="BP45" s="133"/>
      <c r="BQ45" s="494"/>
      <c r="BR45" s="495"/>
      <c r="BS45" s="495"/>
      <c r="BT45" s="495"/>
      <c r="BU45" s="495"/>
      <c r="BV45" s="495"/>
      <c r="BW45" s="495"/>
      <c r="BX45" s="495"/>
      <c r="BY45" s="496"/>
    </row>
    <row r="46" spans="1:77" s="5" customFormat="1" ht="10.5" customHeight="1" x14ac:dyDescent="0.15">
      <c r="A46" s="303"/>
      <c r="B46" s="304"/>
      <c r="C46" s="305"/>
      <c r="D46" s="306"/>
      <c r="E46" s="245"/>
      <c r="F46" s="181"/>
      <c r="G46" s="119"/>
      <c r="H46" s="120"/>
      <c r="I46" s="120"/>
      <c r="J46" s="120"/>
      <c r="K46" s="120"/>
      <c r="L46" s="120"/>
      <c r="M46" s="121"/>
      <c r="N46" s="188"/>
      <c r="O46" s="189"/>
      <c r="P46" s="119"/>
      <c r="Q46" s="120"/>
      <c r="R46" s="120"/>
      <c r="S46" s="120"/>
      <c r="T46" s="120"/>
      <c r="U46" s="120"/>
      <c r="V46" s="121"/>
      <c r="W46" s="125"/>
      <c r="X46" s="126"/>
      <c r="Y46" s="119"/>
      <c r="Z46" s="120"/>
      <c r="AA46" s="120"/>
      <c r="AB46" s="120"/>
      <c r="AC46" s="120"/>
      <c r="AD46" s="120"/>
      <c r="AE46" s="121"/>
      <c r="AF46" s="146"/>
      <c r="AG46" s="153"/>
      <c r="AH46" s="146"/>
      <c r="AI46" s="296"/>
      <c r="AJ46" s="296"/>
      <c r="AK46" s="296"/>
      <c r="AL46" s="296"/>
      <c r="AM46" s="296"/>
      <c r="AN46" s="190"/>
      <c r="AO46" s="96"/>
      <c r="AP46" s="245"/>
      <c r="AQ46" s="181"/>
      <c r="AR46" s="182"/>
      <c r="AS46" s="183"/>
      <c r="AT46" s="183"/>
      <c r="AU46" s="183"/>
      <c r="AV46" s="183"/>
      <c r="AW46" s="183"/>
      <c r="AX46" s="184"/>
      <c r="AY46" s="180"/>
      <c r="AZ46" s="181"/>
      <c r="BA46" s="182"/>
      <c r="BB46" s="183"/>
      <c r="BC46" s="183"/>
      <c r="BD46" s="183"/>
      <c r="BE46" s="183"/>
      <c r="BF46" s="183"/>
      <c r="BG46" s="184"/>
      <c r="BH46" s="146"/>
      <c r="BI46" s="153"/>
      <c r="BJ46" s="146"/>
      <c r="BK46" s="147"/>
      <c r="BL46" s="147"/>
      <c r="BM46" s="147"/>
      <c r="BN46" s="147"/>
      <c r="BO46" s="147"/>
      <c r="BP46" s="147"/>
      <c r="BQ46" s="494"/>
      <c r="BR46" s="495"/>
      <c r="BS46" s="495"/>
      <c r="BT46" s="495"/>
      <c r="BU46" s="495"/>
      <c r="BV46" s="495"/>
      <c r="BW46" s="495"/>
      <c r="BX46" s="495"/>
      <c r="BY46" s="496"/>
    </row>
    <row r="47" spans="1:77" s="5" customFormat="1" ht="10.5" customHeight="1" x14ac:dyDescent="0.15">
      <c r="A47" s="237" t="s">
        <v>103</v>
      </c>
      <c r="B47" s="238"/>
      <c r="C47" s="239"/>
      <c r="D47" s="240"/>
      <c r="E47" s="207">
        <v>2</v>
      </c>
      <c r="F47" s="179"/>
      <c r="G47" s="119">
        <v>1000000</v>
      </c>
      <c r="H47" s="120"/>
      <c r="I47" s="120"/>
      <c r="J47" s="120"/>
      <c r="K47" s="120"/>
      <c r="L47" s="120"/>
      <c r="M47" s="121"/>
      <c r="N47" s="125">
        <v>1</v>
      </c>
      <c r="O47" s="126"/>
      <c r="P47" s="119">
        <v>500000</v>
      </c>
      <c r="Q47" s="120"/>
      <c r="R47" s="120"/>
      <c r="S47" s="120"/>
      <c r="T47" s="120"/>
      <c r="U47" s="120"/>
      <c r="V47" s="121"/>
      <c r="W47" s="125">
        <v>2</v>
      </c>
      <c r="X47" s="126"/>
      <c r="Y47" s="119">
        <v>100000</v>
      </c>
      <c r="Z47" s="120"/>
      <c r="AA47" s="120"/>
      <c r="AB47" s="120"/>
      <c r="AC47" s="120"/>
      <c r="AD47" s="120"/>
      <c r="AE47" s="121"/>
      <c r="AF47" s="298"/>
      <c r="AG47" s="299"/>
      <c r="AH47" s="129">
        <f>SUM(G47,P47,Y47)</f>
        <v>1600000</v>
      </c>
      <c r="AI47" s="133"/>
      <c r="AJ47" s="133"/>
      <c r="AK47" s="133"/>
      <c r="AL47" s="133"/>
      <c r="AM47" s="133"/>
      <c r="AN47" s="134"/>
      <c r="AO47" s="96"/>
      <c r="AP47" s="207">
        <v>2</v>
      </c>
      <c r="AQ47" s="179"/>
      <c r="AR47" s="172">
        <v>1000000</v>
      </c>
      <c r="AS47" s="173"/>
      <c r="AT47" s="173"/>
      <c r="AU47" s="173"/>
      <c r="AV47" s="173"/>
      <c r="AW47" s="173"/>
      <c r="AX47" s="174"/>
      <c r="AY47" s="178">
        <v>1</v>
      </c>
      <c r="AZ47" s="179"/>
      <c r="BA47" s="172">
        <v>500000</v>
      </c>
      <c r="BB47" s="173"/>
      <c r="BC47" s="173"/>
      <c r="BD47" s="173"/>
      <c r="BE47" s="173"/>
      <c r="BF47" s="173"/>
      <c r="BG47" s="174"/>
      <c r="BH47" s="298"/>
      <c r="BI47" s="299"/>
      <c r="BJ47" s="129">
        <f>SUM(AR47,BA47)</f>
        <v>1500000</v>
      </c>
      <c r="BK47" s="133"/>
      <c r="BL47" s="133"/>
      <c r="BM47" s="133"/>
      <c r="BN47" s="133"/>
      <c r="BO47" s="133"/>
      <c r="BP47" s="133"/>
      <c r="BQ47" s="494"/>
      <c r="BR47" s="495"/>
      <c r="BS47" s="495"/>
      <c r="BT47" s="495"/>
      <c r="BU47" s="495"/>
      <c r="BV47" s="495"/>
      <c r="BW47" s="495"/>
      <c r="BX47" s="495"/>
      <c r="BY47" s="496"/>
    </row>
    <row r="48" spans="1:77" s="5" customFormat="1" ht="10.5" customHeight="1" x14ac:dyDescent="0.15">
      <c r="A48" s="237"/>
      <c r="B48" s="238"/>
      <c r="C48" s="239"/>
      <c r="D48" s="240"/>
      <c r="E48" s="216"/>
      <c r="F48" s="189"/>
      <c r="G48" s="119"/>
      <c r="H48" s="120"/>
      <c r="I48" s="120"/>
      <c r="J48" s="120"/>
      <c r="K48" s="120"/>
      <c r="L48" s="120"/>
      <c r="M48" s="121"/>
      <c r="N48" s="125"/>
      <c r="O48" s="126"/>
      <c r="P48" s="119"/>
      <c r="Q48" s="120"/>
      <c r="R48" s="120"/>
      <c r="S48" s="120"/>
      <c r="T48" s="120"/>
      <c r="U48" s="120"/>
      <c r="V48" s="121"/>
      <c r="W48" s="125"/>
      <c r="X48" s="126"/>
      <c r="Y48" s="119"/>
      <c r="Z48" s="120"/>
      <c r="AA48" s="120"/>
      <c r="AB48" s="120"/>
      <c r="AC48" s="120"/>
      <c r="AD48" s="120"/>
      <c r="AE48" s="121"/>
      <c r="AF48" s="283"/>
      <c r="AG48" s="285"/>
      <c r="AH48" s="148"/>
      <c r="AI48" s="149"/>
      <c r="AJ48" s="149"/>
      <c r="AK48" s="149"/>
      <c r="AL48" s="149"/>
      <c r="AM48" s="149"/>
      <c r="AN48" s="273"/>
      <c r="AO48" s="96"/>
      <c r="AP48" s="216"/>
      <c r="AQ48" s="189"/>
      <c r="AR48" s="175"/>
      <c r="AS48" s="176"/>
      <c r="AT48" s="176"/>
      <c r="AU48" s="176"/>
      <c r="AV48" s="176"/>
      <c r="AW48" s="176"/>
      <c r="AX48" s="177"/>
      <c r="AY48" s="188"/>
      <c r="AZ48" s="189"/>
      <c r="BA48" s="175"/>
      <c r="BB48" s="176"/>
      <c r="BC48" s="176"/>
      <c r="BD48" s="176"/>
      <c r="BE48" s="176"/>
      <c r="BF48" s="176"/>
      <c r="BG48" s="177"/>
      <c r="BH48" s="283"/>
      <c r="BI48" s="285"/>
      <c r="BJ48" s="148"/>
      <c r="BK48" s="149"/>
      <c r="BL48" s="149"/>
      <c r="BM48" s="149"/>
      <c r="BN48" s="149"/>
      <c r="BO48" s="149"/>
      <c r="BP48" s="149"/>
      <c r="BQ48" s="494"/>
      <c r="BR48" s="495"/>
      <c r="BS48" s="495"/>
      <c r="BT48" s="495"/>
      <c r="BU48" s="495"/>
      <c r="BV48" s="495"/>
      <c r="BW48" s="495"/>
      <c r="BX48" s="495"/>
      <c r="BY48" s="496"/>
    </row>
    <row r="49" spans="1:82" s="5" customFormat="1" ht="10.5" customHeight="1" x14ac:dyDescent="0.15">
      <c r="A49" s="237" t="s">
        <v>104</v>
      </c>
      <c r="B49" s="238"/>
      <c r="C49" s="239"/>
      <c r="D49" s="240"/>
      <c r="E49" s="207"/>
      <c r="F49" s="179"/>
      <c r="G49" s="119">
        <v>500000</v>
      </c>
      <c r="H49" s="120"/>
      <c r="I49" s="120"/>
      <c r="J49" s="120"/>
      <c r="K49" s="120"/>
      <c r="L49" s="120"/>
      <c r="M49" s="121"/>
      <c r="N49" s="125"/>
      <c r="O49" s="126"/>
      <c r="P49" s="119"/>
      <c r="Q49" s="120"/>
      <c r="R49" s="120"/>
      <c r="S49" s="120"/>
      <c r="T49" s="120"/>
      <c r="U49" s="120"/>
      <c r="V49" s="121"/>
      <c r="W49" s="125"/>
      <c r="X49" s="126"/>
      <c r="Y49" s="119"/>
      <c r="Z49" s="120"/>
      <c r="AA49" s="120"/>
      <c r="AB49" s="120"/>
      <c r="AC49" s="120"/>
      <c r="AD49" s="120"/>
      <c r="AE49" s="121"/>
      <c r="AF49" s="300"/>
      <c r="AG49" s="282"/>
      <c r="AH49" s="129">
        <f>SUM(G49,P49,Y49)</f>
        <v>500000</v>
      </c>
      <c r="AI49" s="133"/>
      <c r="AJ49" s="133"/>
      <c r="AK49" s="133"/>
      <c r="AL49" s="133"/>
      <c r="AM49" s="133"/>
      <c r="AN49" s="134"/>
      <c r="AO49" s="96"/>
      <c r="AP49" s="207"/>
      <c r="AQ49" s="179"/>
      <c r="AR49" s="172">
        <v>500000</v>
      </c>
      <c r="AS49" s="173"/>
      <c r="AT49" s="173"/>
      <c r="AU49" s="173"/>
      <c r="AV49" s="173"/>
      <c r="AW49" s="173"/>
      <c r="AX49" s="174"/>
      <c r="AY49" s="178"/>
      <c r="AZ49" s="179"/>
      <c r="BA49" s="172"/>
      <c r="BB49" s="173"/>
      <c r="BC49" s="173"/>
      <c r="BD49" s="173"/>
      <c r="BE49" s="173"/>
      <c r="BF49" s="173"/>
      <c r="BG49" s="174"/>
      <c r="BH49" s="300"/>
      <c r="BI49" s="282"/>
      <c r="BJ49" s="129">
        <f>SUM(AR49,BA49)</f>
        <v>500000</v>
      </c>
      <c r="BK49" s="133"/>
      <c r="BL49" s="133"/>
      <c r="BM49" s="133"/>
      <c r="BN49" s="133"/>
      <c r="BO49" s="133"/>
      <c r="BP49" s="133"/>
      <c r="BQ49" s="494"/>
      <c r="BR49" s="495"/>
      <c r="BS49" s="495"/>
      <c r="BT49" s="495"/>
      <c r="BU49" s="495"/>
      <c r="BV49" s="495"/>
      <c r="BW49" s="495"/>
      <c r="BX49" s="495"/>
      <c r="BY49" s="496"/>
    </row>
    <row r="50" spans="1:82" s="5" customFormat="1" ht="10.5" customHeight="1" thickBot="1" x14ac:dyDescent="0.2">
      <c r="A50" s="241"/>
      <c r="B50" s="242"/>
      <c r="C50" s="243"/>
      <c r="D50" s="244"/>
      <c r="E50" s="245"/>
      <c r="F50" s="181"/>
      <c r="G50" s="172"/>
      <c r="H50" s="173"/>
      <c r="I50" s="173"/>
      <c r="J50" s="173"/>
      <c r="K50" s="173"/>
      <c r="L50" s="173"/>
      <c r="M50" s="174"/>
      <c r="N50" s="178"/>
      <c r="O50" s="179"/>
      <c r="P50" s="172"/>
      <c r="Q50" s="173"/>
      <c r="R50" s="173"/>
      <c r="S50" s="173"/>
      <c r="T50" s="173"/>
      <c r="U50" s="173"/>
      <c r="V50" s="174"/>
      <c r="W50" s="178"/>
      <c r="X50" s="179"/>
      <c r="Y50" s="172"/>
      <c r="Z50" s="173"/>
      <c r="AA50" s="173"/>
      <c r="AB50" s="173"/>
      <c r="AC50" s="173"/>
      <c r="AD50" s="173"/>
      <c r="AE50" s="174"/>
      <c r="AF50" s="300"/>
      <c r="AG50" s="282"/>
      <c r="AH50" s="146"/>
      <c r="AI50" s="147"/>
      <c r="AJ50" s="147"/>
      <c r="AK50" s="147"/>
      <c r="AL50" s="147"/>
      <c r="AM50" s="147"/>
      <c r="AN50" s="190"/>
      <c r="AO50" s="96"/>
      <c r="AP50" s="208"/>
      <c r="AQ50" s="209"/>
      <c r="AR50" s="185"/>
      <c r="AS50" s="186"/>
      <c r="AT50" s="186"/>
      <c r="AU50" s="186"/>
      <c r="AV50" s="186"/>
      <c r="AW50" s="186"/>
      <c r="AX50" s="187"/>
      <c r="AY50" s="297"/>
      <c r="AZ50" s="209"/>
      <c r="BA50" s="185"/>
      <c r="BB50" s="186"/>
      <c r="BC50" s="186"/>
      <c r="BD50" s="186"/>
      <c r="BE50" s="186"/>
      <c r="BF50" s="186"/>
      <c r="BG50" s="187"/>
      <c r="BH50" s="301"/>
      <c r="BI50" s="302"/>
      <c r="BJ50" s="131"/>
      <c r="BK50" s="135"/>
      <c r="BL50" s="135"/>
      <c r="BM50" s="135"/>
      <c r="BN50" s="135"/>
      <c r="BO50" s="135"/>
      <c r="BP50" s="135"/>
      <c r="BQ50" s="494"/>
      <c r="BR50" s="495"/>
      <c r="BS50" s="495"/>
      <c r="BT50" s="495"/>
      <c r="BU50" s="495"/>
      <c r="BV50" s="495"/>
      <c r="BW50" s="495"/>
      <c r="BX50" s="495"/>
      <c r="BY50" s="496"/>
    </row>
    <row r="51" spans="1:82" s="5" customFormat="1" ht="10.5" customHeight="1" thickTop="1" x14ac:dyDescent="0.15">
      <c r="A51" s="254" t="s">
        <v>66</v>
      </c>
      <c r="B51" s="255"/>
      <c r="C51" s="256"/>
      <c r="D51" s="257"/>
      <c r="E51" s="168"/>
      <c r="F51" s="514"/>
      <c r="G51" s="516"/>
      <c r="H51" s="516"/>
      <c r="I51" s="516"/>
      <c r="J51" s="516"/>
      <c r="K51" s="516"/>
      <c r="L51" s="516"/>
      <c r="M51" s="516"/>
      <c r="N51" s="517"/>
      <c r="O51" s="517"/>
      <c r="P51" s="516"/>
      <c r="Q51" s="516"/>
      <c r="R51" s="516"/>
      <c r="S51" s="516"/>
      <c r="T51" s="516"/>
      <c r="U51" s="516"/>
      <c r="V51" s="516"/>
      <c r="W51" s="125">
        <v>2</v>
      </c>
      <c r="X51" s="126"/>
      <c r="Y51" s="119">
        <v>1200000</v>
      </c>
      <c r="Z51" s="120"/>
      <c r="AA51" s="120"/>
      <c r="AB51" s="120"/>
      <c r="AC51" s="120"/>
      <c r="AD51" s="120"/>
      <c r="AE51" s="121"/>
      <c r="AF51" s="129">
        <f>SUM(E51,N51,W51)</f>
        <v>2</v>
      </c>
      <c r="AG51" s="130"/>
      <c r="AH51" s="129">
        <f>SUM(G51,P51,Y51)</f>
        <v>1200000</v>
      </c>
      <c r="AI51" s="133"/>
      <c r="AJ51" s="133"/>
      <c r="AK51" s="133"/>
      <c r="AL51" s="133"/>
      <c r="AM51" s="133"/>
      <c r="AN51" s="134"/>
      <c r="AO51" s="96"/>
      <c r="AP51" s="210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494"/>
      <c r="BR51" s="495"/>
      <c r="BS51" s="495"/>
      <c r="BT51" s="495"/>
      <c r="BU51" s="495"/>
      <c r="BV51" s="495"/>
      <c r="BW51" s="495"/>
      <c r="BX51" s="495"/>
      <c r="BY51" s="496"/>
    </row>
    <row r="52" spans="1:82" s="5" customFormat="1" ht="10.5" customHeight="1" thickBot="1" x14ac:dyDescent="0.2">
      <c r="A52" s="258"/>
      <c r="B52" s="259"/>
      <c r="C52" s="260"/>
      <c r="D52" s="261"/>
      <c r="E52" s="170"/>
      <c r="F52" s="515"/>
      <c r="G52" s="516"/>
      <c r="H52" s="516"/>
      <c r="I52" s="516"/>
      <c r="J52" s="516"/>
      <c r="K52" s="516"/>
      <c r="L52" s="516"/>
      <c r="M52" s="516"/>
      <c r="N52" s="518"/>
      <c r="O52" s="518"/>
      <c r="P52" s="516"/>
      <c r="Q52" s="516"/>
      <c r="R52" s="516"/>
      <c r="S52" s="516"/>
      <c r="T52" s="516"/>
      <c r="U52" s="516"/>
      <c r="V52" s="516"/>
      <c r="W52" s="127"/>
      <c r="X52" s="128"/>
      <c r="Y52" s="122"/>
      <c r="Z52" s="123"/>
      <c r="AA52" s="123"/>
      <c r="AB52" s="123"/>
      <c r="AC52" s="123"/>
      <c r="AD52" s="123"/>
      <c r="AE52" s="124"/>
      <c r="AF52" s="131"/>
      <c r="AG52" s="132"/>
      <c r="AH52" s="131"/>
      <c r="AI52" s="135"/>
      <c r="AJ52" s="135"/>
      <c r="AK52" s="135"/>
      <c r="AL52" s="135"/>
      <c r="AM52" s="135"/>
      <c r="AN52" s="136"/>
      <c r="AO52" s="96"/>
      <c r="AP52" s="213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5"/>
      <c r="BQ52" s="494"/>
      <c r="BR52" s="495"/>
      <c r="BS52" s="495"/>
      <c r="BT52" s="495"/>
      <c r="BU52" s="495"/>
      <c r="BV52" s="495"/>
      <c r="BW52" s="495"/>
      <c r="BX52" s="495"/>
      <c r="BY52" s="496"/>
    </row>
    <row r="53" spans="1:82" s="90" customFormat="1" ht="21" customHeight="1" thickTop="1" thickBot="1" x14ac:dyDescent="0.2">
      <c r="A53" s="224" t="s">
        <v>57</v>
      </c>
      <c r="B53" s="225"/>
      <c r="C53" s="225"/>
      <c r="D53" s="226"/>
      <c r="E53" s="201"/>
      <c r="F53" s="202"/>
      <c r="G53" s="519">
        <f>SUM(G35:M52)</f>
        <v>5100000</v>
      </c>
      <c r="H53" s="520"/>
      <c r="I53" s="520"/>
      <c r="J53" s="520"/>
      <c r="K53" s="520"/>
      <c r="L53" s="520"/>
      <c r="M53" s="521"/>
      <c r="N53" s="206"/>
      <c r="O53" s="202"/>
      <c r="P53" s="519">
        <f>SUM(P35:V52)</f>
        <v>3500000</v>
      </c>
      <c r="Q53" s="520"/>
      <c r="R53" s="520"/>
      <c r="S53" s="520"/>
      <c r="T53" s="520"/>
      <c r="U53" s="520"/>
      <c r="V53" s="521"/>
      <c r="W53" s="206"/>
      <c r="X53" s="202"/>
      <c r="Y53" s="203">
        <f>SUM(Y35:AE52)</f>
        <v>1760000</v>
      </c>
      <c r="Z53" s="204"/>
      <c r="AA53" s="204"/>
      <c r="AB53" s="204"/>
      <c r="AC53" s="204"/>
      <c r="AD53" s="204"/>
      <c r="AE53" s="205"/>
      <c r="AF53" s="206"/>
      <c r="AG53" s="202"/>
      <c r="AH53" s="197">
        <f>SUM(G53,P53,Y53)</f>
        <v>10360000</v>
      </c>
      <c r="AI53" s="198"/>
      <c r="AJ53" s="198"/>
      <c r="AK53" s="198"/>
      <c r="AL53" s="198"/>
      <c r="AM53" s="198"/>
      <c r="AN53" s="199"/>
      <c r="AO53" s="88"/>
      <c r="AP53" s="201"/>
      <c r="AQ53" s="202"/>
      <c r="AR53" s="203">
        <f>SUM(AR35:AX50)</f>
        <v>5100000</v>
      </c>
      <c r="AS53" s="204"/>
      <c r="AT53" s="204"/>
      <c r="AU53" s="204"/>
      <c r="AV53" s="204"/>
      <c r="AW53" s="204"/>
      <c r="AX53" s="205"/>
      <c r="AY53" s="221"/>
      <c r="AZ53" s="222"/>
      <c r="BA53" s="203">
        <f>SUM(BA35:BG50)</f>
        <v>3500000</v>
      </c>
      <c r="BB53" s="204"/>
      <c r="BC53" s="204"/>
      <c r="BD53" s="204"/>
      <c r="BE53" s="204"/>
      <c r="BF53" s="204"/>
      <c r="BG53" s="205"/>
      <c r="BH53" s="206"/>
      <c r="BI53" s="202"/>
      <c r="BJ53" s="197">
        <f>SUM(AR53,BA53)</f>
        <v>8600000</v>
      </c>
      <c r="BK53" s="198"/>
      <c r="BL53" s="198"/>
      <c r="BM53" s="198"/>
      <c r="BN53" s="198"/>
      <c r="BO53" s="198"/>
      <c r="BP53" s="198"/>
      <c r="BQ53" s="494"/>
      <c r="BR53" s="495"/>
      <c r="BS53" s="495"/>
      <c r="BT53" s="495"/>
      <c r="BU53" s="495"/>
      <c r="BV53" s="495"/>
      <c r="BW53" s="495"/>
      <c r="BX53" s="495"/>
      <c r="BY53" s="496"/>
    </row>
    <row r="54" spans="1:82" s="90" customFormat="1" ht="30" customHeight="1" thickTop="1" thickBot="1" x14ac:dyDescent="0.2">
      <c r="A54" s="278"/>
      <c r="B54" s="279"/>
      <c r="C54" s="279"/>
      <c r="D54" s="280"/>
      <c r="E54" s="281"/>
      <c r="F54" s="282"/>
      <c r="G54" s="283"/>
      <c r="H54" s="284"/>
      <c r="I54" s="284"/>
      <c r="J54" s="284"/>
      <c r="K54" s="284"/>
      <c r="L54" s="284"/>
      <c r="M54" s="285"/>
      <c r="N54" s="283"/>
      <c r="O54" s="282"/>
      <c r="P54" s="283"/>
      <c r="Q54" s="284"/>
      <c r="R54" s="284"/>
      <c r="S54" s="284"/>
      <c r="T54" s="284"/>
      <c r="U54" s="284"/>
      <c r="V54" s="285"/>
      <c r="W54" s="283"/>
      <c r="X54" s="282"/>
      <c r="Y54" s="283"/>
      <c r="Z54" s="284"/>
      <c r="AA54" s="284"/>
      <c r="AB54" s="284"/>
      <c r="AC54" s="284"/>
      <c r="AD54" s="284"/>
      <c r="AE54" s="285"/>
      <c r="AF54" s="146">
        <f>TRUNC(AVERAGE((AF16:AG27),(AF35:AG46))+AF51)</f>
        <v>7</v>
      </c>
      <c r="AG54" s="153"/>
      <c r="AH54" s="294">
        <f>ROUNDDOWN(AH34+AH53,-3)</f>
        <v>22580000</v>
      </c>
      <c r="AI54" s="295"/>
      <c r="AJ54" s="295"/>
      <c r="AK54" s="295"/>
      <c r="AL54" s="295"/>
      <c r="AM54" s="292"/>
      <c r="AN54" s="293"/>
      <c r="AO54" s="91"/>
      <c r="AP54" s="457"/>
      <c r="AQ54" s="458"/>
      <c r="AR54" s="459"/>
      <c r="AS54" s="460"/>
      <c r="AT54" s="460"/>
      <c r="AU54" s="460"/>
      <c r="AV54" s="460"/>
      <c r="AW54" s="460"/>
      <c r="AX54" s="461"/>
      <c r="AY54" s="459"/>
      <c r="AZ54" s="458"/>
      <c r="BA54" s="459"/>
      <c r="BB54" s="460"/>
      <c r="BC54" s="460"/>
      <c r="BD54" s="460"/>
      <c r="BE54" s="460"/>
      <c r="BF54" s="460"/>
      <c r="BG54" s="461"/>
      <c r="BH54" s="462">
        <f>TRUNC(AVERAGE(BH16:BI27,BH35:BI46))</f>
        <v>3</v>
      </c>
      <c r="BI54" s="463"/>
      <c r="BJ54" s="294">
        <f>SUM(BC56+BJ56)</f>
        <v>19000000</v>
      </c>
      <c r="BK54" s="295"/>
      <c r="BL54" s="295"/>
      <c r="BM54" s="295"/>
      <c r="BN54" s="295"/>
      <c r="BO54" s="292"/>
      <c r="BP54" s="456"/>
      <c r="BQ54" s="497"/>
      <c r="BR54" s="498"/>
      <c r="BS54" s="498"/>
      <c r="BT54" s="498"/>
      <c r="BU54" s="498"/>
      <c r="BV54" s="498"/>
      <c r="BW54" s="498"/>
      <c r="BX54" s="498"/>
      <c r="BY54" s="499"/>
    </row>
    <row r="55" spans="1:82" s="90" customFormat="1" ht="4.5" customHeight="1" x14ac:dyDescent="0.15">
      <c r="A55" s="92"/>
      <c r="B55" s="92"/>
      <c r="C55" s="92"/>
      <c r="D55" s="92"/>
      <c r="E55" s="93"/>
      <c r="F55" s="94"/>
      <c r="G55" s="21"/>
      <c r="H55" s="21"/>
      <c r="I55" s="21"/>
      <c r="J55" s="21"/>
      <c r="K55" s="21"/>
      <c r="L55" s="21"/>
      <c r="M55" s="21"/>
      <c r="N55" s="94"/>
      <c r="O55" s="94"/>
      <c r="P55" s="21"/>
      <c r="Q55" s="21"/>
      <c r="R55" s="21"/>
      <c r="S55" s="21"/>
      <c r="T55" s="21"/>
      <c r="U55" s="21"/>
      <c r="V55" s="21"/>
      <c r="W55" s="94"/>
      <c r="X55" s="94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95"/>
      <c r="AN55" s="95"/>
      <c r="AO55" s="96"/>
      <c r="AP55" s="97"/>
      <c r="AQ55" s="97"/>
      <c r="AR55" s="22"/>
      <c r="AS55" s="22"/>
      <c r="AT55" s="22"/>
      <c r="AU55" s="22"/>
      <c r="AV55" s="22"/>
      <c r="AW55" s="22"/>
      <c r="AX55" s="22"/>
      <c r="AY55" s="97"/>
      <c r="AZ55" s="97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3"/>
      <c r="BR55" s="23"/>
      <c r="BS55" s="98"/>
      <c r="BT55" s="98"/>
      <c r="BU55" s="98"/>
      <c r="BV55" s="98"/>
      <c r="BW55" s="98"/>
      <c r="BX55" s="98"/>
      <c r="BY55" s="98"/>
      <c r="BZ55" s="99"/>
    </row>
    <row r="56" spans="1:82" s="103" customFormat="1" ht="30" customHeight="1" x14ac:dyDescent="0.15">
      <c r="A56" s="274"/>
      <c r="B56" s="274"/>
      <c r="C56" s="274"/>
      <c r="D56" s="274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100"/>
      <c r="X56" s="100"/>
      <c r="Y56" s="100"/>
      <c r="Z56" s="100"/>
      <c r="AA56" s="276">
        <f>ROUNDDOWN(AH34,-3)</f>
        <v>12220000</v>
      </c>
      <c r="AB56" s="276"/>
      <c r="AC56" s="276"/>
      <c r="AD56" s="276"/>
      <c r="AE56" s="116"/>
      <c r="AF56" s="271" t="s">
        <v>1</v>
      </c>
      <c r="AG56" s="272"/>
      <c r="AH56" s="286">
        <f>ROUNDDOWN(AH53,-3)</f>
        <v>10360000</v>
      </c>
      <c r="AI56" s="287"/>
      <c r="AJ56" s="287"/>
      <c r="AK56" s="287"/>
      <c r="AL56" s="287"/>
      <c r="AM56" s="290" t="s">
        <v>1</v>
      </c>
      <c r="AN56" s="291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1"/>
      <c r="BB56" s="101"/>
      <c r="BC56" s="116">
        <f>ROUNDDOWN(BJ34,-3)</f>
        <v>10400000</v>
      </c>
      <c r="BD56" s="117"/>
      <c r="BE56" s="117"/>
      <c r="BF56" s="117"/>
      <c r="BG56" s="117"/>
      <c r="BH56" s="271" t="s">
        <v>1</v>
      </c>
      <c r="BI56" s="272"/>
      <c r="BJ56" s="116">
        <f>ROUNDDOWN(BJ53,-3)</f>
        <v>8600000</v>
      </c>
      <c r="BK56" s="117"/>
      <c r="BL56" s="117"/>
      <c r="BM56" s="117"/>
      <c r="BN56" s="117"/>
      <c r="BO56" s="271" t="s">
        <v>1</v>
      </c>
      <c r="BP56" s="272"/>
      <c r="BQ56" s="274"/>
      <c r="BR56" s="274"/>
      <c r="BS56" s="102"/>
      <c r="BT56" s="101"/>
      <c r="BU56" s="101"/>
      <c r="BV56" s="101"/>
      <c r="BW56" s="101"/>
      <c r="BX56" s="101"/>
    </row>
    <row r="57" spans="1:82" ht="24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24"/>
    </row>
    <row r="58" spans="1:82" ht="15" customHeight="1" x14ac:dyDescent="0.15">
      <c r="A58" s="200" t="s">
        <v>39</v>
      </c>
      <c r="B58" s="200" t="s">
        <v>37</v>
      </c>
      <c r="C58" s="200"/>
      <c r="D58" s="200"/>
      <c r="E58" s="200"/>
      <c r="F58" s="200"/>
      <c r="G58" s="200"/>
      <c r="H58" s="200"/>
      <c r="I58" s="200"/>
      <c r="J58" s="200" t="s">
        <v>40</v>
      </c>
      <c r="K58" s="200"/>
      <c r="L58" s="200"/>
      <c r="M58" s="200"/>
      <c r="N58" s="277" t="s">
        <v>38</v>
      </c>
      <c r="O58" s="277"/>
      <c r="P58" s="200" t="s">
        <v>41</v>
      </c>
      <c r="Q58" s="200"/>
      <c r="R58" s="200"/>
      <c r="S58" s="288"/>
      <c r="T58" s="289" t="s">
        <v>39</v>
      </c>
      <c r="U58" s="200" t="s">
        <v>37</v>
      </c>
      <c r="V58" s="200"/>
      <c r="W58" s="200"/>
      <c r="X58" s="200"/>
      <c r="Y58" s="200"/>
      <c r="Z58" s="200"/>
      <c r="AA58" s="200"/>
      <c r="AB58" s="200"/>
      <c r="AC58" s="200" t="s">
        <v>40</v>
      </c>
      <c r="AD58" s="200"/>
      <c r="AE58" s="200"/>
      <c r="AF58" s="200"/>
      <c r="AG58" s="277" t="s">
        <v>38</v>
      </c>
      <c r="AH58" s="277"/>
      <c r="AI58" s="200" t="s">
        <v>41</v>
      </c>
      <c r="AJ58" s="200"/>
      <c r="AK58" s="200"/>
      <c r="AL58" s="288"/>
      <c r="AM58" s="289" t="s">
        <v>39</v>
      </c>
      <c r="AN58" s="200" t="s">
        <v>37</v>
      </c>
      <c r="AO58" s="200"/>
      <c r="AP58" s="200"/>
      <c r="AQ58" s="200"/>
      <c r="AR58" s="200"/>
      <c r="AS58" s="200"/>
      <c r="AT58" s="200"/>
      <c r="AU58" s="200"/>
      <c r="AV58" s="200" t="s">
        <v>40</v>
      </c>
      <c r="AW58" s="200"/>
      <c r="AX58" s="200"/>
      <c r="AY58" s="200"/>
      <c r="AZ58" s="277" t="s">
        <v>38</v>
      </c>
      <c r="BA58" s="277"/>
      <c r="BB58" s="200" t="s">
        <v>41</v>
      </c>
      <c r="BC58" s="200"/>
      <c r="BD58" s="200"/>
      <c r="BE58" s="200"/>
      <c r="BF58" s="76"/>
      <c r="BG58" s="76"/>
      <c r="BH58" s="77"/>
      <c r="BI58" s="482" t="s">
        <v>61</v>
      </c>
      <c r="BJ58" s="482"/>
      <c r="BK58" s="482"/>
      <c r="BL58" s="482"/>
      <c r="BM58" s="482"/>
      <c r="BN58" s="482"/>
      <c r="BO58" s="482"/>
      <c r="BP58" s="482" t="s">
        <v>44</v>
      </c>
      <c r="BQ58" s="482"/>
      <c r="BR58" s="482"/>
      <c r="BS58" s="482"/>
      <c r="BT58" s="482"/>
      <c r="BU58" s="482"/>
      <c r="BV58" s="482"/>
      <c r="BW58" s="482"/>
      <c r="BX58" s="482"/>
      <c r="BY58" s="482"/>
      <c r="BZ58" s="24"/>
    </row>
    <row r="59" spans="1:82" ht="15" customHeight="1" x14ac:dyDescent="0.15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84" t="s">
        <v>46</v>
      </c>
      <c r="O59" s="84" t="s">
        <v>47</v>
      </c>
      <c r="P59" s="200"/>
      <c r="Q59" s="200"/>
      <c r="R59" s="200"/>
      <c r="S59" s="288"/>
      <c r="T59" s="289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84" t="s">
        <v>46</v>
      </c>
      <c r="AH59" s="84" t="s">
        <v>47</v>
      </c>
      <c r="AI59" s="200"/>
      <c r="AJ59" s="200"/>
      <c r="AK59" s="200"/>
      <c r="AL59" s="288"/>
      <c r="AM59" s="289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84" t="s">
        <v>46</v>
      </c>
      <c r="BA59" s="84" t="s">
        <v>47</v>
      </c>
      <c r="BB59" s="200"/>
      <c r="BC59" s="200"/>
      <c r="BD59" s="200"/>
      <c r="BE59" s="200"/>
      <c r="BF59" s="76"/>
      <c r="BG59" s="76"/>
      <c r="BH59" s="77"/>
      <c r="BI59" s="482"/>
      <c r="BJ59" s="482"/>
      <c r="BK59" s="482"/>
      <c r="BL59" s="482"/>
      <c r="BM59" s="482"/>
      <c r="BN59" s="482"/>
      <c r="BO59" s="482"/>
      <c r="BP59" s="482"/>
      <c r="BQ59" s="482"/>
      <c r="BR59" s="482"/>
      <c r="BS59" s="482"/>
      <c r="BT59" s="482"/>
      <c r="BU59" s="482"/>
      <c r="BV59" s="482"/>
      <c r="BW59" s="482"/>
      <c r="BX59" s="482"/>
      <c r="BY59" s="482"/>
      <c r="BZ59" s="24"/>
    </row>
    <row r="60" spans="1:82" ht="30" customHeight="1" x14ac:dyDescent="0.15">
      <c r="A60" s="25">
        <v>1</v>
      </c>
      <c r="B60" s="141" t="s">
        <v>107</v>
      </c>
      <c r="C60" s="142"/>
      <c r="D60" s="143" t="s">
        <v>105</v>
      </c>
      <c r="E60" s="144"/>
      <c r="F60" s="144"/>
      <c r="G60" s="144"/>
      <c r="H60" s="144"/>
      <c r="I60" s="145"/>
      <c r="J60" s="137" t="s">
        <v>77</v>
      </c>
      <c r="K60" s="138"/>
      <c r="L60" s="139" t="s">
        <v>55</v>
      </c>
      <c r="M60" s="140"/>
      <c r="N60" s="26">
        <v>12</v>
      </c>
      <c r="O60" s="27">
        <v>12</v>
      </c>
      <c r="P60" s="137" t="s">
        <v>77</v>
      </c>
      <c r="Q60" s="138"/>
      <c r="R60" s="139" t="s">
        <v>55</v>
      </c>
      <c r="S60" s="140"/>
      <c r="T60" s="28">
        <v>2</v>
      </c>
      <c r="U60" s="141" t="s">
        <v>109</v>
      </c>
      <c r="V60" s="142"/>
      <c r="W60" s="143" t="s">
        <v>106</v>
      </c>
      <c r="X60" s="144"/>
      <c r="Y60" s="144"/>
      <c r="Z60" s="144"/>
      <c r="AA60" s="144"/>
      <c r="AB60" s="145"/>
      <c r="AC60" s="137" t="s">
        <v>81</v>
      </c>
      <c r="AD60" s="138"/>
      <c r="AE60" s="139" t="s">
        <v>55</v>
      </c>
      <c r="AF60" s="140"/>
      <c r="AG60" s="26">
        <v>10</v>
      </c>
      <c r="AH60" s="27">
        <v>0</v>
      </c>
      <c r="AI60" s="137" t="s">
        <v>78</v>
      </c>
      <c r="AJ60" s="138"/>
      <c r="AK60" s="139" t="s">
        <v>56</v>
      </c>
      <c r="AL60" s="140"/>
      <c r="AM60" s="28">
        <v>3</v>
      </c>
      <c r="AN60" s="141" t="s">
        <v>107</v>
      </c>
      <c r="AO60" s="142"/>
      <c r="AP60" s="143" t="s">
        <v>108</v>
      </c>
      <c r="AQ60" s="144"/>
      <c r="AR60" s="144"/>
      <c r="AS60" s="144"/>
      <c r="AT60" s="144"/>
      <c r="AU60" s="145"/>
      <c r="AV60" s="137" t="s">
        <v>80</v>
      </c>
      <c r="AW60" s="138"/>
      <c r="AX60" s="139" t="s">
        <v>55</v>
      </c>
      <c r="AY60" s="140"/>
      <c r="AZ60" s="26">
        <v>3</v>
      </c>
      <c r="BA60" s="27">
        <v>12</v>
      </c>
      <c r="BB60" s="137" t="s">
        <v>80</v>
      </c>
      <c r="BC60" s="138"/>
      <c r="BD60" s="139" t="s">
        <v>55</v>
      </c>
      <c r="BE60" s="140"/>
      <c r="BF60" s="76"/>
      <c r="BG60" s="76"/>
      <c r="BH60" s="78"/>
      <c r="BI60" s="469">
        <v>400000</v>
      </c>
      <c r="BJ60" s="470"/>
      <c r="BK60" s="470"/>
      <c r="BL60" s="470"/>
      <c r="BM60" s="470"/>
      <c r="BN60" s="470"/>
      <c r="BO60" s="29" t="s">
        <v>62</v>
      </c>
      <c r="BP60" s="471" t="s">
        <v>108</v>
      </c>
      <c r="BQ60" s="472"/>
      <c r="BR60" s="472"/>
      <c r="BS60" s="472"/>
      <c r="BT60" s="472"/>
      <c r="BU60" s="472"/>
      <c r="BV60" s="472"/>
      <c r="BW60" s="472"/>
      <c r="BX60" s="472"/>
      <c r="BY60" s="473"/>
      <c r="BZ60" s="24"/>
      <c r="CD60" s="6"/>
    </row>
    <row r="61" spans="1:82" ht="30" customHeight="1" x14ac:dyDescent="0.15">
      <c r="A61" s="25"/>
      <c r="B61" s="141"/>
      <c r="C61" s="142"/>
      <c r="D61" s="143"/>
      <c r="E61" s="144"/>
      <c r="F61" s="144"/>
      <c r="G61" s="144"/>
      <c r="H61" s="144"/>
      <c r="I61" s="145"/>
      <c r="J61" s="137"/>
      <c r="K61" s="138"/>
      <c r="L61" s="139" t="s">
        <v>55</v>
      </c>
      <c r="M61" s="140"/>
      <c r="N61" s="26"/>
      <c r="O61" s="27"/>
      <c r="P61" s="137"/>
      <c r="Q61" s="138"/>
      <c r="R61" s="139" t="s">
        <v>55</v>
      </c>
      <c r="S61" s="140"/>
      <c r="T61" s="28"/>
      <c r="W61" s="143"/>
      <c r="X61" s="144"/>
      <c r="Y61" s="144"/>
      <c r="Z61" s="144"/>
      <c r="AA61" s="144"/>
      <c r="AB61" s="145"/>
      <c r="AC61" s="137"/>
      <c r="AD61" s="138"/>
      <c r="AE61" s="139" t="s">
        <v>55</v>
      </c>
      <c r="AF61" s="140"/>
      <c r="AG61" s="26"/>
      <c r="AH61" s="27"/>
      <c r="AI61" s="137"/>
      <c r="AJ61" s="138"/>
      <c r="AK61" s="139" t="s">
        <v>56</v>
      </c>
      <c r="AL61" s="140"/>
      <c r="AM61" s="28"/>
      <c r="AN61" s="141"/>
      <c r="AO61" s="142"/>
      <c r="AP61" s="143"/>
      <c r="AQ61" s="144"/>
      <c r="AR61" s="144"/>
      <c r="AS61" s="144"/>
      <c r="AT61" s="144"/>
      <c r="AU61" s="145"/>
      <c r="AV61" s="137" t="s">
        <v>79</v>
      </c>
      <c r="AW61" s="138"/>
      <c r="AX61" s="139" t="s">
        <v>55</v>
      </c>
      <c r="AY61" s="140"/>
      <c r="AZ61" s="26"/>
      <c r="BA61" s="27"/>
      <c r="BB61" s="137"/>
      <c r="BC61" s="138"/>
      <c r="BD61" s="139" t="s">
        <v>55</v>
      </c>
      <c r="BE61" s="140"/>
      <c r="BF61" s="76"/>
      <c r="BG61" s="76"/>
      <c r="BH61" s="78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24"/>
      <c r="CA61" s="7"/>
      <c r="CB61" s="8"/>
      <c r="CC61" s="9"/>
      <c r="CD61" s="6"/>
    </row>
    <row r="62" spans="1:82" ht="30" customHeight="1" x14ac:dyDescent="0.15">
      <c r="A62" s="25"/>
      <c r="B62" s="141"/>
      <c r="C62" s="142"/>
      <c r="D62" s="143"/>
      <c r="E62" s="144"/>
      <c r="F62" s="144"/>
      <c r="G62" s="144"/>
      <c r="H62" s="144"/>
      <c r="I62" s="145"/>
      <c r="J62" s="137"/>
      <c r="K62" s="138"/>
      <c r="L62" s="139" t="s">
        <v>55</v>
      </c>
      <c r="M62" s="140"/>
      <c r="N62" s="26"/>
      <c r="O62" s="27"/>
      <c r="P62" s="137"/>
      <c r="Q62" s="138"/>
      <c r="R62" s="139" t="s">
        <v>55</v>
      </c>
      <c r="S62" s="140"/>
      <c r="T62" s="28"/>
      <c r="U62" s="141"/>
      <c r="V62" s="142"/>
      <c r="W62" s="143"/>
      <c r="X62" s="144"/>
      <c r="Y62" s="144"/>
      <c r="Z62" s="144"/>
      <c r="AA62" s="144"/>
      <c r="AB62" s="145"/>
      <c r="AC62" s="137"/>
      <c r="AD62" s="138"/>
      <c r="AE62" s="139" t="s">
        <v>55</v>
      </c>
      <c r="AF62" s="140"/>
      <c r="AG62" s="26"/>
      <c r="AH62" s="27"/>
      <c r="AI62" s="137"/>
      <c r="AJ62" s="138"/>
      <c r="AK62" s="139" t="s">
        <v>56</v>
      </c>
      <c r="AL62" s="140"/>
      <c r="AM62" s="28"/>
      <c r="AN62" s="141"/>
      <c r="AO62" s="142"/>
      <c r="AP62" s="143"/>
      <c r="AQ62" s="144"/>
      <c r="AR62" s="144"/>
      <c r="AS62" s="144"/>
      <c r="AT62" s="144"/>
      <c r="AU62" s="145"/>
      <c r="AV62" s="137" t="s">
        <v>77</v>
      </c>
      <c r="AW62" s="138"/>
      <c r="AX62" s="139" t="s">
        <v>55</v>
      </c>
      <c r="AY62" s="140"/>
      <c r="AZ62" s="26"/>
      <c r="BA62" s="27"/>
      <c r="BB62" s="137"/>
      <c r="BC62" s="138"/>
      <c r="BD62" s="139" t="s">
        <v>55</v>
      </c>
      <c r="BE62" s="140"/>
      <c r="BF62" s="76"/>
      <c r="BG62" s="76"/>
      <c r="BH62" s="78"/>
      <c r="BI62" s="78"/>
      <c r="BJ62" s="78"/>
      <c r="BK62" s="78"/>
      <c r="BL62" s="78"/>
      <c r="BM62" s="79"/>
      <c r="BN62" s="79"/>
      <c r="BO62" s="79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24"/>
      <c r="CA62" s="10"/>
      <c r="CD62" s="6"/>
    </row>
    <row r="63" spans="1:82" ht="22.5" customHeight="1" x14ac:dyDescent="0.15">
      <c r="AO63" s="31"/>
      <c r="AP63" s="31"/>
      <c r="AQ63" s="31"/>
      <c r="AR63" s="31"/>
      <c r="AS63" s="31"/>
      <c r="AT63" s="31"/>
      <c r="AU63" s="31"/>
      <c r="AV63" s="31"/>
      <c r="AW63" s="24"/>
      <c r="AX63" s="522" t="s">
        <v>43</v>
      </c>
      <c r="AY63" s="522"/>
      <c r="AZ63" s="522"/>
      <c r="BA63" s="522"/>
      <c r="BB63" s="522"/>
      <c r="BC63" s="522"/>
      <c r="BD63" s="522"/>
      <c r="BE63" s="522"/>
      <c r="BF63" s="81"/>
      <c r="BG63" s="81"/>
      <c r="BH63" s="81"/>
      <c r="BI63" s="81"/>
      <c r="BJ63" s="81"/>
      <c r="BK63" s="81"/>
      <c r="BL63" s="81"/>
      <c r="BM63" s="76"/>
      <c r="BN63" s="76"/>
      <c r="BO63" s="76"/>
      <c r="BP63" s="82"/>
      <c r="BQ63" s="82"/>
      <c r="BR63" s="82"/>
      <c r="BS63" s="82"/>
      <c r="BT63" s="82"/>
      <c r="BU63" s="82"/>
      <c r="BV63" s="83"/>
      <c r="BW63" s="83"/>
      <c r="BX63" s="83"/>
      <c r="BY63" s="83"/>
      <c r="BZ63" s="24"/>
      <c r="CD63" s="11"/>
    </row>
    <row r="64" spans="1:82" ht="25.5" customHeight="1" x14ac:dyDescent="0.15">
      <c r="AO64" s="31"/>
      <c r="AP64" s="217" t="s">
        <v>42</v>
      </c>
      <c r="AQ64" s="217"/>
      <c r="AR64" s="217"/>
      <c r="AS64" s="217"/>
      <c r="AT64" s="217"/>
      <c r="AU64" s="217"/>
      <c r="AV64" s="217"/>
      <c r="AW64" s="217"/>
      <c r="AX64" s="32"/>
      <c r="AY64" s="474" t="s">
        <v>110</v>
      </c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30"/>
      <c r="BV64" s="34"/>
      <c r="BW64" s="34"/>
      <c r="BX64" s="34"/>
      <c r="BY64" s="34"/>
      <c r="BZ64" s="24"/>
      <c r="CD64" s="11"/>
    </row>
    <row r="65" spans="41:78" ht="27.75" customHeight="1" x14ac:dyDescent="0.15">
      <c r="AO65" s="31"/>
      <c r="AP65" s="217" t="s">
        <v>49</v>
      </c>
      <c r="AQ65" s="217"/>
      <c r="AR65" s="217"/>
      <c r="AS65" s="218">
        <v>45031</v>
      </c>
      <c r="AT65" s="219"/>
      <c r="AU65" s="219"/>
      <c r="AV65" s="219"/>
      <c r="AW65" s="220"/>
      <c r="AX65" s="33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4"/>
      <c r="BU65" s="30"/>
      <c r="BV65" s="34"/>
      <c r="BW65" s="34"/>
      <c r="BX65" s="34"/>
      <c r="BY65" s="34"/>
      <c r="BZ65" s="24"/>
    </row>
    <row r="66" spans="41:78" ht="22.5" customHeight="1" x14ac:dyDescent="0.15">
      <c r="AY66" s="475"/>
      <c r="AZ66" s="475"/>
      <c r="BA66" s="475"/>
      <c r="BB66" s="475"/>
      <c r="BC66" s="475"/>
      <c r="BD66" s="475"/>
      <c r="BE66" s="475"/>
      <c r="BF66" s="475"/>
      <c r="BG66" s="475"/>
      <c r="BH66" s="475"/>
      <c r="BI66" s="475"/>
      <c r="BJ66" s="475"/>
      <c r="BK66" s="475"/>
      <c r="BL66" s="475"/>
      <c r="BM66" s="475"/>
      <c r="BN66" s="475"/>
      <c r="BO66" s="475"/>
      <c r="BP66" s="475"/>
      <c r="BQ66" s="475"/>
      <c r="BR66" s="475"/>
      <c r="BS66" s="475"/>
      <c r="BT66" s="475"/>
    </row>
    <row r="67" spans="41:78" x14ac:dyDescent="0.15"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</sheetData>
  <sheetProtection selectLockedCells="1"/>
  <mergeCells count="445">
    <mergeCell ref="BB61:BC61"/>
    <mergeCell ref="BD61:BE61"/>
    <mergeCell ref="AK61:AL61"/>
    <mergeCell ref="AN61:AO61"/>
    <mergeCell ref="AP61:AU61"/>
    <mergeCell ref="AV61:AW61"/>
    <mergeCell ref="AX61:AY61"/>
    <mergeCell ref="BD62:BE62"/>
    <mergeCell ref="AX63:BE63"/>
    <mergeCell ref="AP64:AW64"/>
    <mergeCell ref="AY64:BT66"/>
    <mergeCell ref="AP65:AR65"/>
    <mergeCell ref="AS65:AW65"/>
    <mergeCell ref="B62:C62"/>
    <mergeCell ref="D62:I62"/>
    <mergeCell ref="J62:K62"/>
    <mergeCell ref="L62:M62"/>
    <mergeCell ref="P62:Q62"/>
    <mergeCell ref="R62:S62"/>
    <mergeCell ref="U62:V62"/>
    <mergeCell ref="W62:AB62"/>
    <mergeCell ref="AC62:AD62"/>
    <mergeCell ref="AE62:AF62"/>
    <mergeCell ref="AI62:AJ62"/>
    <mergeCell ref="AK62:AL62"/>
    <mergeCell ref="AN62:AO62"/>
    <mergeCell ref="AP62:AU62"/>
    <mergeCell ref="AV62:AW62"/>
    <mergeCell ref="AX62:AY62"/>
    <mergeCell ref="BB62:BC62"/>
    <mergeCell ref="W61:AB61"/>
    <mergeCell ref="AC61:AD61"/>
    <mergeCell ref="AE61:AF61"/>
    <mergeCell ref="AI61:AJ61"/>
    <mergeCell ref="B61:C61"/>
    <mergeCell ref="D61:I61"/>
    <mergeCell ref="J61:K61"/>
    <mergeCell ref="L61:M61"/>
    <mergeCell ref="P61:Q61"/>
    <mergeCell ref="R61:S61"/>
    <mergeCell ref="AV60:AW60"/>
    <mergeCell ref="AX60:AY60"/>
    <mergeCell ref="BB60:BC60"/>
    <mergeCell ref="BD60:BE60"/>
    <mergeCell ref="BI60:BN60"/>
    <mergeCell ref="BP60:BY60"/>
    <mergeCell ref="AC60:AD60"/>
    <mergeCell ref="AE60:AF60"/>
    <mergeCell ref="AI60:AJ60"/>
    <mergeCell ref="AK60:AL60"/>
    <mergeCell ref="AN60:AO60"/>
    <mergeCell ref="AP60:AU60"/>
    <mergeCell ref="B60:C60"/>
    <mergeCell ref="D60:I60"/>
    <mergeCell ref="J60:K60"/>
    <mergeCell ref="L60:M60"/>
    <mergeCell ref="P60:Q60"/>
    <mergeCell ref="R60:S60"/>
    <mergeCell ref="U60:V60"/>
    <mergeCell ref="W60:AB60"/>
    <mergeCell ref="AI58:AL59"/>
    <mergeCell ref="BQ56:BR56"/>
    <mergeCell ref="A58:A59"/>
    <mergeCell ref="B58:I59"/>
    <mergeCell ref="J58:M59"/>
    <mergeCell ref="N58:O58"/>
    <mergeCell ref="P58:S59"/>
    <mergeCell ref="T58:T59"/>
    <mergeCell ref="U58:AB59"/>
    <mergeCell ref="AC58:AF59"/>
    <mergeCell ref="AG58:AH58"/>
    <mergeCell ref="AH56:AL56"/>
    <mergeCell ref="AM56:AN56"/>
    <mergeCell ref="BC56:BG56"/>
    <mergeCell ref="BH56:BI56"/>
    <mergeCell ref="BJ56:BN56"/>
    <mergeCell ref="BO56:BP56"/>
    <mergeCell ref="BI58:BO59"/>
    <mergeCell ref="BP58:BY59"/>
    <mergeCell ref="AM58:AM59"/>
    <mergeCell ref="AN58:AU59"/>
    <mergeCell ref="AV58:AY59"/>
    <mergeCell ref="AZ58:BA58"/>
    <mergeCell ref="BB58:BE59"/>
    <mergeCell ref="AY54:AZ54"/>
    <mergeCell ref="BA54:BG54"/>
    <mergeCell ref="BH54:BI54"/>
    <mergeCell ref="BJ54:BN54"/>
    <mergeCell ref="BO54:BP54"/>
    <mergeCell ref="A56:D56"/>
    <mergeCell ref="E56:M56"/>
    <mergeCell ref="N56:V56"/>
    <mergeCell ref="AA56:AE56"/>
    <mergeCell ref="AF56:AG56"/>
    <mergeCell ref="Y54:AE54"/>
    <mergeCell ref="AF54:AG54"/>
    <mergeCell ref="AH54:AL54"/>
    <mergeCell ref="AM54:AN54"/>
    <mergeCell ref="AP54:AQ54"/>
    <mergeCell ref="AR54:AX54"/>
    <mergeCell ref="A54:D54"/>
    <mergeCell ref="E54:F54"/>
    <mergeCell ref="G54:M54"/>
    <mergeCell ref="N54:O54"/>
    <mergeCell ref="P54:V54"/>
    <mergeCell ref="W54:X54"/>
    <mergeCell ref="AP53:AQ53"/>
    <mergeCell ref="AR53:AX53"/>
    <mergeCell ref="AY53:AZ53"/>
    <mergeCell ref="BA53:BG53"/>
    <mergeCell ref="BH53:BI53"/>
    <mergeCell ref="BJ53:BP53"/>
    <mergeCell ref="AP51:BP52"/>
    <mergeCell ref="A53:D53"/>
    <mergeCell ref="E53:F53"/>
    <mergeCell ref="G53:M53"/>
    <mergeCell ref="N53:O53"/>
    <mergeCell ref="P53:V53"/>
    <mergeCell ref="W53:X53"/>
    <mergeCell ref="Y53:AE53"/>
    <mergeCell ref="AF53:AG53"/>
    <mergeCell ref="AH53:AN53"/>
    <mergeCell ref="BH47:BI50"/>
    <mergeCell ref="AR49:AX50"/>
    <mergeCell ref="AY49:AZ50"/>
    <mergeCell ref="BA49:BG50"/>
    <mergeCell ref="BJ49:BP50"/>
    <mergeCell ref="A51:D52"/>
    <mergeCell ref="E51:F52"/>
    <mergeCell ref="G51:M52"/>
    <mergeCell ref="N51:O52"/>
    <mergeCell ref="P51:V52"/>
    <mergeCell ref="W51:X52"/>
    <mergeCell ref="Y51:AE52"/>
    <mergeCell ref="AF51:AG52"/>
    <mergeCell ref="AH51:AN52"/>
    <mergeCell ref="W49:X50"/>
    <mergeCell ref="Y49:AE50"/>
    <mergeCell ref="AH49:AN50"/>
    <mergeCell ref="AP49:AQ50"/>
    <mergeCell ref="AH47:AN48"/>
    <mergeCell ref="AP47:AQ48"/>
    <mergeCell ref="AR47:AX48"/>
    <mergeCell ref="AY47:AZ48"/>
    <mergeCell ref="BA47:BG48"/>
    <mergeCell ref="P43:V44"/>
    <mergeCell ref="W43:X44"/>
    <mergeCell ref="BH45:BI46"/>
    <mergeCell ref="BJ45:BP46"/>
    <mergeCell ref="A47:D48"/>
    <mergeCell ref="E47:F48"/>
    <mergeCell ref="G47:M48"/>
    <mergeCell ref="N47:O48"/>
    <mergeCell ref="P47:V48"/>
    <mergeCell ref="W47:X48"/>
    <mergeCell ref="Y47:AE48"/>
    <mergeCell ref="AF47:AG50"/>
    <mergeCell ref="AF45:AG46"/>
    <mergeCell ref="AH45:AN46"/>
    <mergeCell ref="AP45:AQ46"/>
    <mergeCell ref="AR45:AX46"/>
    <mergeCell ref="AY45:AZ46"/>
    <mergeCell ref="BA45:BG46"/>
    <mergeCell ref="BJ47:BP48"/>
    <mergeCell ref="A49:D50"/>
    <mergeCell ref="E49:F50"/>
    <mergeCell ref="G49:M50"/>
    <mergeCell ref="N49:O50"/>
    <mergeCell ref="P49:V50"/>
    <mergeCell ref="G39:M40"/>
    <mergeCell ref="N39:O40"/>
    <mergeCell ref="P39:V40"/>
    <mergeCell ref="W39:X40"/>
    <mergeCell ref="BA43:BG44"/>
    <mergeCell ref="BH43:BI44"/>
    <mergeCell ref="BJ43:BP44"/>
    <mergeCell ref="A45:D46"/>
    <mergeCell ref="E45:F46"/>
    <mergeCell ref="G45:M46"/>
    <mergeCell ref="N45:O46"/>
    <mergeCell ref="P45:V46"/>
    <mergeCell ref="W45:X46"/>
    <mergeCell ref="Y45:AE46"/>
    <mergeCell ref="Y43:AE44"/>
    <mergeCell ref="AF43:AG44"/>
    <mergeCell ref="AH43:AN44"/>
    <mergeCell ref="AP43:AQ44"/>
    <mergeCell ref="AR43:AX44"/>
    <mergeCell ref="AY43:AZ44"/>
    <mergeCell ref="A43:D44"/>
    <mergeCell ref="E43:F44"/>
    <mergeCell ref="G43:M44"/>
    <mergeCell ref="N43:O44"/>
    <mergeCell ref="AP41:AQ42"/>
    <mergeCell ref="AR41:AX42"/>
    <mergeCell ref="AY41:AZ42"/>
    <mergeCell ref="BA41:BG42"/>
    <mergeCell ref="BH41:BI42"/>
    <mergeCell ref="BJ41:BP42"/>
    <mergeCell ref="BJ39:BP40"/>
    <mergeCell ref="A41:D42"/>
    <mergeCell ref="E41:F42"/>
    <mergeCell ref="G41:M42"/>
    <mergeCell ref="N41:O42"/>
    <mergeCell ref="P41:V42"/>
    <mergeCell ref="W41:X42"/>
    <mergeCell ref="Y41:AE42"/>
    <mergeCell ref="AF41:AG42"/>
    <mergeCell ref="AH41:AN42"/>
    <mergeCell ref="AH39:AN40"/>
    <mergeCell ref="AP39:AQ40"/>
    <mergeCell ref="AR39:AX40"/>
    <mergeCell ref="AY39:AZ40"/>
    <mergeCell ref="BA39:BG40"/>
    <mergeCell ref="BH39:BI40"/>
    <mergeCell ref="A39:D40"/>
    <mergeCell ref="E39:F40"/>
    <mergeCell ref="Y39:AE40"/>
    <mergeCell ref="AF39:AG40"/>
    <mergeCell ref="AF37:AG38"/>
    <mergeCell ref="BA35:BG36"/>
    <mergeCell ref="BH35:BI36"/>
    <mergeCell ref="BJ35:BP36"/>
    <mergeCell ref="A37:D38"/>
    <mergeCell ref="E37:F38"/>
    <mergeCell ref="G37:M38"/>
    <mergeCell ref="N37:O38"/>
    <mergeCell ref="P37:V38"/>
    <mergeCell ref="W37:X38"/>
    <mergeCell ref="Y37:AE38"/>
    <mergeCell ref="Y35:AE36"/>
    <mergeCell ref="AF35:AG36"/>
    <mergeCell ref="AH35:AN36"/>
    <mergeCell ref="AP35:AQ36"/>
    <mergeCell ref="AR35:AX36"/>
    <mergeCell ref="AY35:AZ36"/>
    <mergeCell ref="A35:D36"/>
    <mergeCell ref="E35:F36"/>
    <mergeCell ref="G35:M36"/>
    <mergeCell ref="N35:O36"/>
    <mergeCell ref="P35:V36"/>
    <mergeCell ref="W35:X36"/>
    <mergeCell ref="BH37:BI38"/>
    <mergeCell ref="BJ37:BP38"/>
    <mergeCell ref="AP34:AQ34"/>
    <mergeCell ref="AR34:AX34"/>
    <mergeCell ref="AY34:AZ34"/>
    <mergeCell ref="BA34:BG34"/>
    <mergeCell ref="BH34:BI34"/>
    <mergeCell ref="BJ34:BP34"/>
    <mergeCell ref="AH37:AN38"/>
    <mergeCell ref="AP37:AQ38"/>
    <mergeCell ref="AR37:AX38"/>
    <mergeCell ref="AY37:AZ38"/>
    <mergeCell ref="BA37:BG38"/>
    <mergeCell ref="P28:V29"/>
    <mergeCell ref="W28:X29"/>
    <mergeCell ref="BA28:BG29"/>
    <mergeCell ref="BH28:BI31"/>
    <mergeCell ref="BJ28:BP29"/>
    <mergeCell ref="AH28:AN29"/>
    <mergeCell ref="AP28:AQ29"/>
    <mergeCell ref="AR28:AX29"/>
    <mergeCell ref="AY28:AZ29"/>
    <mergeCell ref="AH30:AN31"/>
    <mergeCell ref="AP30:AQ31"/>
    <mergeCell ref="AR30:AX31"/>
    <mergeCell ref="AY30:AZ31"/>
    <mergeCell ref="A34:D34"/>
    <mergeCell ref="E34:F34"/>
    <mergeCell ref="G34:M34"/>
    <mergeCell ref="N34:O34"/>
    <mergeCell ref="P34:V34"/>
    <mergeCell ref="W34:X34"/>
    <mergeCell ref="Y34:AE34"/>
    <mergeCell ref="AF34:AG34"/>
    <mergeCell ref="AH34:AN34"/>
    <mergeCell ref="A28:D29"/>
    <mergeCell ref="E28:F29"/>
    <mergeCell ref="G28:M29"/>
    <mergeCell ref="N28:O29"/>
    <mergeCell ref="BA30:BG31"/>
    <mergeCell ref="BJ30:BP31"/>
    <mergeCell ref="A32:D33"/>
    <mergeCell ref="E32:F33"/>
    <mergeCell ref="G32:M33"/>
    <mergeCell ref="N32:O33"/>
    <mergeCell ref="P32:V33"/>
    <mergeCell ref="W32:X33"/>
    <mergeCell ref="Y32:AE33"/>
    <mergeCell ref="AH32:AN33"/>
    <mergeCell ref="A30:D31"/>
    <mergeCell ref="E30:F31"/>
    <mergeCell ref="G30:M31"/>
    <mergeCell ref="N30:O31"/>
    <mergeCell ref="P30:V31"/>
    <mergeCell ref="W30:X31"/>
    <mergeCell ref="Y30:AE31"/>
    <mergeCell ref="Y28:AE29"/>
    <mergeCell ref="AP32:BP33"/>
    <mergeCell ref="AF28:AG33"/>
    <mergeCell ref="BA26:BG27"/>
    <mergeCell ref="BH26:BI27"/>
    <mergeCell ref="BJ26:BP27"/>
    <mergeCell ref="BJ24:BP25"/>
    <mergeCell ref="AH24:AN25"/>
    <mergeCell ref="AP24:AQ25"/>
    <mergeCell ref="AR24:AX25"/>
    <mergeCell ref="AY24:AZ25"/>
    <mergeCell ref="BA24:BG25"/>
    <mergeCell ref="BH24:BI25"/>
    <mergeCell ref="AR22:AX23"/>
    <mergeCell ref="AY22:AZ23"/>
    <mergeCell ref="BA22:BG23"/>
    <mergeCell ref="A26:D27"/>
    <mergeCell ref="E26:F27"/>
    <mergeCell ref="G26:M27"/>
    <mergeCell ref="N26:O27"/>
    <mergeCell ref="P26:V27"/>
    <mergeCell ref="W26:X27"/>
    <mergeCell ref="Y26:AE27"/>
    <mergeCell ref="AF26:AG27"/>
    <mergeCell ref="AH26:AN27"/>
    <mergeCell ref="A24:D25"/>
    <mergeCell ref="E24:F25"/>
    <mergeCell ref="G24:M25"/>
    <mergeCell ref="N24:O25"/>
    <mergeCell ref="P24:V25"/>
    <mergeCell ref="W24:X25"/>
    <mergeCell ref="Y24:AE25"/>
    <mergeCell ref="AF24:AG25"/>
    <mergeCell ref="AF22:AG23"/>
    <mergeCell ref="AP26:AQ27"/>
    <mergeCell ref="AR26:AX27"/>
    <mergeCell ref="AY26:AZ27"/>
    <mergeCell ref="BJ20:BP21"/>
    <mergeCell ref="A22:D23"/>
    <mergeCell ref="E22:F23"/>
    <mergeCell ref="G22:M23"/>
    <mergeCell ref="N22:O23"/>
    <mergeCell ref="P22:V23"/>
    <mergeCell ref="W22:X23"/>
    <mergeCell ref="Y22:AE23"/>
    <mergeCell ref="Y20:AE21"/>
    <mergeCell ref="AF20:AG21"/>
    <mergeCell ref="AH20:AN21"/>
    <mergeCell ref="AP20:AQ21"/>
    <mergeCell ref="AR20:AX21"/>
    <mergeCell ref="AY20:AZ21"/>
    <mergeCell ref="A20:D21"/>
    <mergeCell ref="E20:F21"/>
    <mergeCell ref="G20:M21"/>
    <mergeCell ref="N20:O21"/>
    <mergeCell ref="P20:V21"/>
    <mergeCell ref="W20:X21"/>
    <mergeCell ref="BH22:BI23"/>
    <mergeCell ref="BJ22:BP23"/>
    <mergeCell ref="AH22:AN23"/>
    <mergeCell ref="AP22:AQ23"/>
    <mergeCell ref="AP18:AQ19"/>
    <mergeCell ref="AR18:AX19"/>
    <mergeCell ref="AY18:AZ19"/>
    <mergeCell ref="BA18:BG19"/>
    <mergeCell ref="BH18:BI19"/>
    <mergeCell ref="BJ18:BP19"/>
    <mergeCell ref="BQ16:BY54"/>
    <mergeCell ref="A18:D19"/>
    <mergeCell ref="E18:F19"/>
    <mergeCell ref="G18:M19"/>
    <mergeCell ref="N18:O19"/>
    <mergeCell ref="P18:V19"/>
    <mergeCell ref="W18:X19"/>
    <mergeCell ref="Y18:AE19"/>
    <mergeCell ref="AF18:AG19"/>
    <mergeCell ref="AH18:AN19"/>
    <mergeCell ref="AP16:AQ17"/>
    <mergeCell ref="AR16:AX17"/>
    <mergeCell ref="AY16:AZ17"/>
    <mergeCell ref="BA16:BG17"/>
    <mergeCell ref="BH16:BI17"/>
    <mergeCell ref="BJ16:BP17"/>
    <mergeCell ref="BA20:BG21"/>
    <mergeCell ref="BH20:BI21"/>
    <mergeCell ref="A12:D15"/>
    <mergeCell ref="AP12:BY12"/>
    <mergeCell ref="AF13:AN15"/>
    <mergeCell ref="AP13:AX13"/>
    <mergeCell ref="AY13:BG13"/>
    <mergeCell ref="BQ14:BY15"/>
    <mergeCell ref="A16:D17"/>
    <mergeCell ref="E16:F17"/>
    <mergeCell ref="G16:M17"/>
    <mergeCell ref="N16:O17"/>
    <mergeCell ref="P16:V17"/>
    <mergeCell ref="W16:X17"/>
    <mergeCell ref="Y16:AE17"/>
    <mergeCell ref="AF16:AG17"/>
    <mergeCell ref="AH16:AN17"/>
    <mergeCell ref="BH13:BP15"/>
    <mergeCell ref="E14:M15"/>
    <mergeCell ref="N14:V15"/>
    <mergeCell ref="W14:AE15"/>
    <mergeCell ref="AP14:AX15"/>
    <mergeCell ref="AY14:BG15"/>
    <mergeCell ref="A7:S8"/>
    <mergeCell ref="V7:AM7"/>
    <mergeCell ref="AP7:BA7"/>
    <mergeCell ref="BP7:BX7"/>
    <mergeCell ref="V8:Z9"/>
    <mergeCell ref="AA8:AA9"/>
    <mergeCell ref="AB8:AJ9"/>
    <mergeCell ref="AK8:AK9"/>
    <mergeCell ref="AL8:AM9"/>
    <mergeCell ref="AY8:AZ9"/>
    <mergeCell ref="BP8:BX8"/>
    <mergeCell ref="A9:S10"/>
    <mergeCell ref="BP9:BX9"/>
    <mergeCell ref="V10:AN10"/>
    <mergeCell ref="A5:S6"/>
    <mergeCell ref="V5:X6"/>
    <mergeCell ref="Y5:Z6"/>
    <mergeCell ref="AA5:AC6"/>
    <mergeCell ref="AD5:AI6"/>
    <mergeCell ref="AJ5:AM6"/>
    <mergeCell ref="BQ5:BY5"/>
    <mergeCell ref="AT6:AW6"/>
    <mergeCell ref="AX6:BA6"/>
    <mergeCell ref="AP4:BA5"/>
    <mergeCell ref="BK4:BL5"/>
    <mergeCell ref="BO4:BP5"/>
    <mergeCell ref="BP6:BX6"/>
    <mergeCell ref="V1:BF2"/>
    <mergeCell ref="V3:AM3"/>
    <mergeCell ref="AP3:BA3"/>
    <mergeCell ref="BB3:BM3"/>
    <mergeCell ref="BO3:BY3"/>
    <mergeCell ref="B4:F4"/>
    <mergeCell ref="G4:J4"/>
    <mergeCell ref="K4:S4"/>
    <mergeCell ref="V4:X4"/>
    <mergeCell ref="Y4:Z4"/>
    <mergeCell ref="BQ4:BY4"/>
    <mergeCell ref="AA4:AC4"/>
    <mergeCell ref="AD4:AI4"/>
    <mergeCell ref="AJ4:AM4"/>
  </mergeCells>
  <phoneticPr fontId="1"/>
  <dataValidations count="6">
    <dataValidation type="list" allowBlank="1" showInputMessage="1" showErrorMessage="1" sqref="AY8:AZ9 BO4:BP5">
      <formula1>"　,1,2"</formula1>
    </dataValidation>
    <dataValidation type="list" allowBlank="1" showInputMessage="1" showErrorMessage="1" sqref="Y5:Z6">
      <formula1>"1,3"</formula1>
    </dataValidation>
    <dataValidation type="list" allowBlank="1" showInputMessage="1" showErrorMessage="1" sqref="AA5:AC6">
      <formula1>"01,02"</formula1>
    </dataValidation>
    <dataValidation type="list" allowBlank="1" showInputMessage="1" showErrorMessage="1" sqref="B60:C61 AN60:AO61 U60:V60">
      <formula1>",継続,新規,脱退,日額変更"</formula1>
    </dataValidation>
    <dataValidation type="list" allowBlank="1" showInputMessage="1" showErrorMessage="1" sqref="B62:C62 U62:V62 AN62:AO62">
      <formula1>",継続,新規,脱退,日額　変更"</formula1>
    </dataValidation>
    <dataValidation type="list" allowBlank="1" showInputMessage="1" showErrorMessage="1" sqref="J60:K62 AC60:AD62 AV60:AW62 P60:Q62 AI60:AJ62 BB60:BC62">
      <formula1>"　,000,35,40,50,60,70,80,90,100,120,140,160,180,200,220,240,250"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1" orientation="landscape" r:id="rId1"/>
  <headerFooter alignWithMargins="0"/>
  <rowBreaks count="2" manualBreakCount="2">
    <brk id="33" max="77" man="1"/>
    <brk id="42" max="7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お願い</vt:lpstr>
      <vt:lpstr>確定保険・一般拠出金算定基礎賃金集計表</vt:lpstr>
      <vt:lpstr>記入例</vt:lpstr>
      <vt:lpstr>記入例１</vt:lpstr>
      <vt:lpstr>確定保険・一般拠出金算定基礎賃金集計表!Print_Area</vt:lpstr>
      <vt:lpstr>記入例１!Print_Area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2023-03-31T00:12:23Z</dcterms:created>
  <dcterms:modified xsi:type="dcterms:W3CDTF">2023-04-01T04:20:22Z</dcterms:modified>
</cp:coreProperties>
</file>